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240" yWindow="15" windowWidth="25440" windowHeight="14895" tabRatio="715" activeTab="2"/>
  </bookViews>
  <sheets>
    <sheet name="I- Rappels" sheetId="8" r:id="rId1"/>
    <sheet name="II- Identif. - Instructions" sheetId="7" r:id="rId2"/>
    <sheet name="III-Calendrier 2013-2014 " sheetId="5" r:id="rId3"/>
    <sheet name="IV- Horaires &amp; compléments" sheetId="6" r:id="rId4"/>
  </sheets>
  <definedNames>
    <definedName name="_xlnm.Print_Area" localSheetId="1">'II- Identif. - Instructions'!$A$1:$I$42</definedName>
    <definedName name="_xlnm.Print_Area" localSheetId="2">'III-Calendrier 2013-2014 '!$A$1:$AL$45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39" i="5"/>
  <c r="AE39"/>
  <c r="Y39"/>
  <c r="E12" i="6"/>
  <c r="E13"/>
  <c r="E14"/>
  <c r="E15"/>
  <c r="E16"/>
  <c r="E17"/>
  <c r="E18"/>
  <c r="E19"/>
  <c r="E11"/>
  <c r="D40" i="5"/>
  <c r="G40"/>
  <c r="J40"/>
  <c r="M40"/>
  <c r="P40"/>
  <c r="S40"/>
  <c r="V40"/>
  <c r="Y40"/>
  <c r="AB40"/>
  <c r="AE40"/>
  <c r="AH40"/>
  <c r="AK40"/>
  <c r="D39"/>
  <c r="G39"/>
  <c r="J39"/>
  <c r="M39"/>
  <c r="P39"/>
  <c r="S39"/>
  <c r="V39"/>
  <c r="AB39"/>
  <c r="AK39"/>
  <c r="E24" i="6"/>
  <c r="E27"/>
  <c r="E26"/>
  <c r="E25"/>
  <c r="E23"/>
  <c r="E22"/>
  <c r="E21"/>
  <c r="AC43" i="5"/>
  <c r="AC42"/>
</calcChain>
</file>

<file path=xl/sharedStrings.xml><?xml version="1.0" encoding="utf-8"?>
<sst xmlns="http://schemas.openxmlformats.org/spreadsheetml/2006/main" count="467" uniqueCount="81">
  <si>
    <t>Petite section 2</t>
  </si>
  <si>
    <t>Petite section 1</t>
  </si>
  <si>
    <t>Moyenne section</t>
  </si>
  <si>
    <t>Grande section</t>
  </si>
  <si>
    <t>CP</t>
  </si>
  <si>
    <t>CE1</t>
  </si>
  <si>
    <t>CE2</t>
  </si>
  <si>
    <t>CM1</t>
  </si>
  <si>
    <t>CM2</t>
  </si>
  <si>
    <t>Sixième</t>
  </si>
  <si>
    <t>Cinquième</t>
  </si>
  <si>
    <t>Quatrième</t>
  </si>
  <si>
    <t>Troisième</t>
  </si>
  <si>
    <t>Seconde</t>
  </si>
  <si>
    <t>Première</t>
  </si>
  <si>
    <t>Terminale</t>
  </si>
  <si>
    <t>Rentrée des élèves</t>
  </si>
  <si>
    <t>Etablissement</t>
  </si>
  <si>
    <t>Fin de l'année scolaire</t>
  </si>
  <si>
    <t>Adresse électronique</t>
  </si>
  <si>
    <t>Pays</t>
  </si>
  <si>
    <t>Ville</t>
  </si>
  <si>
    <t>Visa du Service de Coopération et d'Action Culturelle</t>
  </si>
  <si>
    <t>Date :</t>
  </si>
  <si>
    <t>DATES DE RENTREE ET DE FIN D'ANNEE</t>
  </si>
  <si>
    <t>Horaire hebdomadaire</t>
  </si>
  <si>
    <t>Minimum</t>
  </si>
  <si>
    <t>Maximum</t>
  </si>
  <si>
    <t>MATERNELLE</t>
  </si>
  <si>
    <t>ELEMENTAIRE</t>
  </si>
  <si>
    <t>LES HORAIRES</t>
  </si>
  <si>
    <t>IDENTIFICATION</t>
  </si>
  <si>
    <t>INSTRUCTIONS</t>
  </si>
  <si>
    <t>Remplir les quatre cadres ci-dessous</t>
  </si>
  <si>
    <t>ORGANISATION DU TEMPS SCOLAIRE</t>
  </si>
  <si>
    <t>HORAIRES &amp; COMPLEMENTS</t>
  </si>
  <si>
    <t>Fiche  IV (Horaires et compléments) :</t>
  </si>
  <si>
    <t>jours</t>
  </si>
  <si>
    <t>heures</t>
  </si>
  <si>
    <t xml:space="preserve">CALENDRIER SCOLAIRE </t>
  </si>
  <si>
    <t>ve</t>
  </si>
  <si>
    <t>lu</t>
  </si>
  <si>
    <t>me</t>
  </si>
  <si>
    <t>sa</t>
  </si>
  <si>
    <t>nombre total d'heures de classe sur l'année :</t>
  </si>
  <si>
    <t>nombre total de jours de classe sur l'année :</t>
  </si>
  <si>
    <t>je</t>
  </si>
  <si>
    <t>di</t>
  </si>
  <si>
    <t>ma</t>
  </si>
  <si>
    <t>et 26h maximum (cas d'un enseignement bi/plurilingue)</t>
  </si>
  <si>
    <t xml:space="preserve">Heures d'enseignement dispensées à tous les élèves : </t>
  </si>
  <si>
    <r>
      <t xml:space="preserve">Horaires d'une journée type                                 </t>
    </r>
    <r>
      <rPr>
        <b/>
        <u/>
        <sz val="10"/>
        <rFont val="Arial"/>
        <family val="2"/>
      </rPr>
      <t>de l'établissement</t>
    </r>
  </si>
  <si>
    <t>1ère journée de prérentrée</t>
  </si>
  <si>
    <t>Compléter les cellules surlignées (classes en enseignement direct uniquement).</t>
  </si>
  <si>
    <t>Compléter les cellules surlignées avec un nombre d'heures exprimé sous forme décimale                                                       (1H30 s'écrira 1,5 ; 40 min s'écrira 0,66 ; etc…)</t>
  </si>
  <si>
    <t>Autres demi-journées de prérentrée</t>
  </si>
  <si>
    <r>
      <t>Note</t>
    </r>
    <r>
      <rPr>
        <i/>
        <sz val="8"/>
        <color indexed="10"/>
        <rFont val="Arial"/>
        <family val="2"/>
      </rPr>
      <t xml:space="preserve"> : la case surlignée doit rester vide lorsqu’il ne s’agit pas d’une journée de classe</t>
    </r>
  </si>
  <si>
    <t>correspondant à une durée hebdomadaire moyenne comprise entre 24h (cas standard)</t>
  </si>
  <si>
    <t>Organisation du temps scolaire dans les établissements français d'enseignement à l’étranger</t>
  </si>
  <si>
    <t>2012-2013 (rythme nord)</t>
  </si>
  <si>
    <t>Fiche III  (Calendrier 2012-2013)</t>
  </si>
  <si>
    <t>DAKAR</t>
  </si>
  <si>
    <t>SENEGAL</t>
  </si>
  <si>
    <t>2013-2014 (rythme nord)</t>
  </si>
  <si>
    <t>03/09/2013</t>
  </si>
  <si>
    <t>Ecole :</t>
  </si>
  <si>
    <t>Ville :</t>
  </si>
  <si>
    <t>Pays :</t>
  </si>
  <si>
    <t>03/07/2014</t>
  </si>
  <si>
    <t>ECOLE ACTUELLE BILINGUE</t>
  </si>
  <si>
    <t>eab@orange.sn</t>
  </si>
  <si>
    <t>Date :2 mars 2013</t>
  </si>
  <si>
    <t>La Directrice de l'école</t>
  </si>
  <si>
    <t>Brigitte FAODER</t>
  </si>
  <si>
    <t>02/09/2013</t>
  </si>
  <si>
    <t>Ecole : ECOLE ACTUELLE BILINGUE</t>
  </si>
  <si>
    <t>Ville : DAKAR</t>
  </si>
  <si>
    <t>de 8H00 à12H00   et    de 13H00 à 14H00 OU 15H00</t>
  </si>
  <si>
    <t>de8H30 à 11H30   et    de13H00 à 15H00</t>
  </si>
  <si>
    <t>13/09/13</t>
  </si>
  <si>
    <t>18/10/13</t>
  </si>
</sst>
</file>

<file path=xl/styles.xml><?xml version="1.0" encoding="utf-8"?>
<styleSheet xmlns="http://schemas.openxmlformats.org/spreadsheetml/2006/main">
  <numFmts count="1">
    <numFmt numFmtId="164" formatCode="[$-40C]mmmm\-yy;@"/>
  </numFmts>
  <fonts count="43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b/>
      <i/>
      <sz val="8"/>
      <color indexed="10"/>
      <name val="Arial Narrow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9"/>
      <name val="Arial Narrow"/>
      <family val="2"/>
    </font>
    <font>
      <b/>
      <sz val="10"/>
      <color indexed="8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7"/>
      <name val="Arial Narrow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i/>
      <sz val="7"/>
      <name val="Arial Narrow"/>
      <family val="2"/>
    </font>
    <font>
      <i/>
      <sz val="7"/>
      <color indexed="8"/>
      <name val="Arial Narrow"/>
      <family val="2"/>
    </font>
    <font>
      <sz val="11"/>
      <name val="Webdings"/>
      <family val="1"/>
      <charset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9"/>
      <name val="Arial"/>
      <family val="2"/>
    </font>
    <font>
      <sz val="8"/>
      <name val="Verdana"/>
      <family val="2"/>
    </font>
    <font>
      <i/>
      <sz val="10"/>
      <name val="Arial"/>
      <family val="2"/>
    </font>
    <font>
      <b/>
      <i/>
      <sz val="8"/>
      <color indexed="8"/>
      <name val="Arial"/>
      <family val="2"/>
    </font>
    <font>
      <i/>
      <sz val="8"/>
      <color indexed="10"/>
      <name val="Arial"/>
      <family val="2"/>
    </font>
    <font>
      <b/>
      <sz val="9"/>
      <color indexed="12"/>
      <name val="Arial"/>
      <family val="2"/>
    </font>
    <font>
      <b/>
      <u/>
      <sz val="10"/>
      <name val="Arial"/>
      <family val="2"/>
    </font>
    <font>
      <b/>
      <sz val="10"/>
      <name val="Arial Narrow"/>
      <family val="2"/>
    </font>
    <font>
      <b/>
      <sz val="8"/>
      <name val="Verdana"/>
      <family val="2"/>
    </font>
    <font>
      <b/>
      <sz val="8"/>
      <color indexed="10"/>
      <name val="Verdana"/>
      <family val="2"/>
    </font>
    <font>
      <b/>
      <sz val="8"/>
      <color indexed="8"/>
      <name val="Verdana"/>
      <family val="2"/>
    </font>
    <font>
      <i/>
      <u/>
      <sz val="8"/>
      <color indexed="10"/>
      <name val="Arial"/>
      <family val="2"/>
    </font>
    <font>
      <b/>
      <sz val="8"/>
      <color rgb="FFFF0000"/>
      <name val="Verdana"/>
      <family val="2"/>
    </font>
    <font>
      <b/>
      <sz val="8"/>
      <color theme="1"/>
      <name val="Verdana"/>
      <family val="2"/>
    </font>
    <font>
      <u/>
      <sz val="10"/>
      <color theme="11"/>
      <name val="Arial"/>
    </font>
    <font>
      <b/>
      <sz val="6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54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193">
    <xf numFmtId="0" fontId="0" fillId="0" borderId="0" xfId="0"/>
    <xf numFmtId="0" fontId="1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horizontal="center"/>
    </xf>
    <xf numFmtId="0" fontId="17" fillId="0" borderId="3" xfId="0" applyFont="1" applyFill="1" applyBorder="1" applyAlignment="1" applyProtection="1">
      <alignment horizontal="center"/>
    </xf>
    <xf numFmtId="0" fontId="17" fillId="0" borderId="4" xfId="0" applyFont="1" applyFill="1" applyBorder="1" applyAlignment="1" applyProtection="1">
      <alignment horizontal="center"/>
    </xf>
    <xf numFmtId="0" fontId="18" fillId="0" borderId="4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16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Protection="1"/>
    <xf numFmtId="0" fontId="5" fillId="0" borderId="0" xfId="0" applyFont="1" applyAlignment="1" applyProtection="1">
      <alignment horizontal="center" vertical="top"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0" xfId="0" applyFont="1" applyBorder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19" fillId="0" borderId="0" xfId="0" applyFont="1" applyProtection="1"/>
    <xf numFmtId="0" fontId="1" fillId="0" borderId="0" xfId="0" applyFont="1" applyBorder="1" applyAlignment="1" applyProtection="1">
      <alignment vertical="center"/>
    </xf>
    <xf numFmtId="0" fontId="6" fillId="0" borderId="0" xfId="0" applyFont="1" applyProtection="1"/>
    <xf numFmtId="0" fontId="6" fillId="0" borderId="0" xfId="0" applyFont="1" applyFill="1" applyAlignment="1" applyProtection="1">
      <alignment horizontal="center"/>
    </xf>
    <xf numFmtId="0" fontId="14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Protection="1"/>
    <xf numFmtId="0" fontId="9" fillId="0" borderId="11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6" fillId="0" borderId="0" xfId="0" applyFont="1" applyFill="1" applyProtection="1"/>
    <xf numFmtId="0" fontId="9" fillId="0" borderId="4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0" fontId="20" fillId="0" borderId="6" xfId="0" applyFont="1" applyBorder="1" applyAlignment="1" applyProtection="1">
      <alignment vertical="center" wrapText="1"/>
    </xf>
    <xf numFmtId="0" fontId="20" fillId="0" borderId="6" xfId="0" applyFont="1" applyBorder="1" applyAlignment="1" applyProtection="1">
      <alignment vertical="top" wrapText="1"/>
    </xf>
    <xf numFmtId="0" fontId="21" fillId="0" borderId="0" xfId="0" applyFont="1" applyProtection="1"/>
    <xf numFmtId="0" fontId="8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Protection="1"/>
    <xf numFmtId="0" fontId="1" fillId="0" borderId="0" xfId="0" applyFont="1" applyBorder="1" applyProtection="1"/>
    <xf numFmtId="0" fontId="11" fillId="0" borderId="0" xfId="0" applyFont="1" applyAlignment="1" applyProtection="1">
      <alignment vertical="top"/>
    </xf>
    <xf numFmtId="0" fontId="1" fillId="0" borderId="9" xfId="0" applyFont="1" applyBorder="1" applyProtection="1"/>
    <xf numFmtId="0" fontId="1" fillId="0" borderId="8" xfId="0" applyFont="1" applyBorder="1" applyProtection="1"/>
    <xf numFmtId="0" fontId="1" fillId="0" borderId="5" xfId="0" applyFont="1" applyBorder="1" applyProtection="1"/>
    <xf numFmtId="0" fontId="23" fillId="0" borderId="0" xfId="0" applyFont="1" applyProtection="1"/>
    <xf numFmtId="0" fontId="23" fillId="0" borderId="0" xfId="0" applyFont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vertical="center"/>
    </xf>
    <xf numFmtId="0" fontId="26" fillId="0" borderId="20" xfId="0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/>
    </xf>
    <xf numFmtId="0" fontId="28" fillId="0" borderId="22" xfId="0" applyFont="1" applyFill="1" applyBorder="1" applyAlignment="1">
      <alignment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vertical="center"/>
    </xf>
    <xf numFmtId="0" fontId="28" fillId="0" borderId="10" xfId="0" applyFont="1" applyFill="1" applyBorder="1" applyAlignment="1">
      <alignment vertical="center"/>
    </xf>
    <xf numFmtId="0" fontId="26" fillId="0" borderId="26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28" fillId="0" borderId="28" xfId="0" applyFont="1" applyFill="1" applyBorder="1" applyAlignment="1">
      <alignment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0" fillId="0" borderId="0" xfId="0" applyFont="1" applyAlignment="1" applyProtection="1"/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 applyProtection="1">
      <alignment vertical="top" wrapText="1"/>
    </xf>
    <xf numFmtId="0" fontId="30" fillId="0" borderId="0" xfId="0" applyFont="1" applyAlignment="1" applyProtection="1">
      <alignment horizontal="left" vertical="top" wrapText="1"/>
    </xf>
    <xf numFmtId="0" fontId="11" fillId="0" borderId="9" xfId="0" applyFont="1" applyBorder="1" applyAlignment="1" applyProtection="1">
      <alignment vertical="center"/>
    </xf>
    <xf numFmtId="0" fontId="32" fillId="0" borderId="9" xfId="0" applyFont="1" applyBorder="1" applyAlignment="1" applyProtection="1">
      <alignment vertical="center"/>
    </xf>
    <xf numFmtId="0" fontId="18" fillId="0" borderId="0" xfId="0" applyFont="1" applyProtection="1"/>
    <xf numFmtId="0" fontId="1" fillId="0" borderId="0" xfId="0" applyFont="1" applyAlignment="1" applyProtection="1">
      <alignment horizontal="right"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35" fillId="2" borderId="31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35" fillId="2" borderId="33" xfId="0" applyFont="1" applyFill="1" applyBorder="1" applyAlignment="1">
      <alignment horizontal="center" vertical="center"/>
    </xf>
    <xf numFmtId="0" fontId="36" fillId="2" borderId="31" xfId="0" applyFont="1" applyFill="1" applyBorder="1" applyAlignment="1">
      <alignment horizontal="center" vertical="center"/>
    </xf>
    <xf numFmtId="0" fontId="35" fillId="2" borderId="20" xfId="0" applyFont="1" applyFill="1" applyBorder="1" applyAlignment="1">
      <alignment horizontal="center" vertical="center"/>
    </xf>
    <xf numFmtId="0" fontId="35" fillId="2" borderId="34" xfId="0" applyFont="1" applyFill="1" applyBorder="1" applyAlignment="1">
      <alignment horizontal="center" vertical="center"/>
    </xf>
    <xf numFmtId="0" fontId="37" fillId="2" borderId="32" xfId="0" applyFont="1" applyFill="1" applyBorder="1" applyAlignment="1">
      <alignment horizontal="center" vertical="center"/>
    </xf>
    <xf numFmtId="0" fontId="38" fillId="0" borderId="0" xfId="0" applyFont="1" applyAlignment="1">
      <alignment vertical="top"/>
    </xf>
    <xf numFmtId="0" fontId="28" fillId="3" borderId="23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4" borderId="22" xfId="0" applyFont="1" applyFill="1" applyBorder="1" applyAlignment="1">
      <alignment vertical="center"/>
    </xf>
    <xf numFmtId="0" fontId="28" fillId="4" borderId="23" xfId="0" applyFont="1" applyFill="1" applyBorder="1" applyAlignment="1">
      <alignment horizontal="center" vertical="center"/>
    </xf>
    <xf numFmtId="0" fontId="28" fillId="4" borderId="21" xfId="0" applyFont="1" applyFill="1" applyBorder="1" applyAlignment="1">
      <alignment vertical="center"/>
    </xf>
    <xf numFmtId="0" fontId="39" fillId="2" borderId="32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14" fontId="1" fillId="0" borderId="0" xfId="0" applyNumberFormat="1" applyFont="1" applyBorder="1" applyProtection="1"/>
    <xf numFmtId="0" fontId="28" fillId="4" borderId="35" xfId="0" applyFont="1" applyFill="1" applyBorder="1" applyAlignment="1">
      <alignment vertical="center"/>
    </xf>
    <xf numFmtId="0" fontId="35" fillId="5" borderId="32" xfId="0" applyFont="1" applyFill="1" applyBorder="1" applyAlignment="1">
      <alignment horizontal="center" vertical="center"/>
    </xf>
    <xf numFmtId="0" fontId="35" fillId="5" borderId="33" xfId="0" applyFont="1" applyFill="1" applyBorder="1" applyAlignment="1">
      <alignment horizontal="center" vertical="center"/>
    </xf>
    <xf numFmtId="0" fontId="35" fillId="5" borderId="25" xfId="0" applyFont="1" applyFill="1" applyBorder="1" applyAlignment="1">
      <alignment horizontal="center" vertical="center"/>
    </xf>
    <xf numFmtId="0" fontId="35" fillId="5" borderId="31" xfId="0" applyFont="1" applyFill="1" applyBorder="1" applyAlignment="1">
      <alignment horizontal="center" vertical="center"/>
    </xf>
    <xf numFmtId="0" fontId="35" fillId="5" borderId="20" xfId="0" applyFont="1" applyFill="1" applyBorder="1" applyAlignment="1">
      <alignment horizontal="center" vertical="center"/>
    </xf>
    <xf numFmtId="0" fontId="35" fillId="6" borderId="32" xfId="0" applyFont="1" applyFill="1" applyBorder="1" applyAlignment="1">
      <alignment horizontal="center" vertical="center"/>
    </xf>
    <xf numFmtId="0" fontId="0" fillId="6" borderId="0" xfId="0" applyFill="1" applyAlignment="1" applyProtection="1">
      <alignment horizontal="center"/>
    </xf>
    <xf numFmtId="0" fontId="0" fillId="0" borderId="0" xfId="0" applyAlignment="1" applyProtection="1">
      <alignment horizontal="left"/>
    </xf>
    <xf numFmtId="0" fontId="5" fillId="0" borderId="9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36" xfId="0" applyFont="1" applyBorder="1" applyAlignment="1" applyProtection="1">
      <alignment horizontal="center"/>
    </xf>
    <xf numFmtId="0" fontId="5" fillId="0" borderId="37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31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center"/>
    </xf>
    <xf numFmtId="0" fontId="22" fillId="0" borderId="39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/>
    </xf>
    <xf numFmtId="0" fontId="2" fillId="0" borderId="39" xfId="1" applyBorder="1" applyAlignment="1" applyProtection="1">
      <alignment horizontal="center" vertical="center"/>
      <protection locked="0"/>
    </xf>
    <xf numFmtId="0" fontId="22" fillId="0" borderId="40" xfId="1" applyFont="1" applyBorder="1" applyAlignment="1" applyProtection="1">
      <alignment horizontal="center" vertical="center"/>
      <protection locked="0"/>
    </xf>
    <xf numFmtId="0" fontId="22" fillId="0" borderId="41" xfId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0" fontId="25" fillId="0" borderId="42" xfId="0" applyFont="1" applyBorder="1" applyAlignment="1">
      <alignment horizontal="center" vertical="center"/>
    </xf>
    <xf numFmtId="17" fontId="24" fillId="0" borderId="28" xfId="0" applyNumberFormat="1" applyFont="1" applyBorder="1" applyAlignment="1">
      <alignment horizontal="center" vertical="center"/>
    </xf>
    <xf numFmtId="17" fontId="24" fillId="0" borderId="29" xfId="0" applyNumberFormat="1" applyFont="1" applyBorder="1" applyAlignment="1">
      <alignment horizontal="center" vertical="center"/>
    </xf>
    <xf numFmtId="17" fontId="24" fillId="0" borderId="30" xfId="0" applyNumberFormat="1" applyFont="1" applyBorder="1" applyAlignment="1">
      <alignment horizontal="center" vertical="center"/>
    </xf>
    <xf numFmtId="164" fontId="24" fillId="0" borderId="28" xfId="0" applyNumberFormat="1" applyFont="1" applyBorder="1" applyAlignment="1">
      <alignment horizontal="center" vertical="center"/>
    </xf>
    <xf numFmtId="164" fontId="24" fillId="0" borderId="29" xfId="0" applyNumberFormat="1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53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horizontal="center" vertical="center" wrapText="1"/>
    </xf>
    <xf numFmtId="49" fontId="4" fillId="2" borderId="39" xfId="0" applyNumberFormat="1" applyFont="1" applyFill="1" applyBorder="1" applyAlignment="1" applyProtection="1">
      <alignment horizontal="center" vertical="center"/>
      <protection locked="0"/>
    </xf>
    <xf numFmtId="49" fontId="4" fillId="2" borderId="4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8" xfId="0" applyFont="1" applyBorder="1" applyAlignment="1" applyProtection="1">
      <alignment horizontal="right" vertical="center"/>
    </xf>
    <xf numFmtId="0" fontId="12" fillId="0" borderId="51" xfId="0" applyFont="1" applyBorder="1" applyAlignment="1" applyProtection="1">
      <alignment horizontal="right" vertical="center" textRotation="90"/>
    </xf>
    <xf numFmtId="0" fontId="12" fillId="0" borderId="1" xfId="0" applyFont="1" applyBorder="1" applyAlignment="1" applyProtection="1">
      <alignment horizontal="right" vertical="center" textRotation="90"/>
    </xf>
    <xf numFmtId="0" fontId="12" fillId="0" borderId="52" xfId="0" applyFont="1" applyBorder="1" applyAlignment="1" applyProtection="1">
      <alignment horizontal="right" vertical="center" textRotation="90"/>
    </xf>
    <xf numFmtId="0" fontId="20" fillId="0" borderId="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 wrapText="1"/>
    </xf>
    <xf numFmtId="0" fontId="34" fillId="2" borderId="5" xfId="0" applyFont="1" applyFill="1" applyBorder="1" applyAlignment="1" applyProtection="1">
      <alignment horizontal="center" vertical="center"/>
      <protection locked="0"/>
    </xf>
    <xf numFmtId="0" fontId="34" fillId="2" borderId="6" xfId="0" applyFont="1" applyFill="1" applyBorder="1" applyAlignment="1" applyProtection="1">
      <alignment horizontal="center" vertical="center"/>
      <protection locked="0"/>
    </xf>
    <xf numFmtId="0" fontId="34" fillId="2" borderId="7" xfId="0" applyFont="1" applyFill="1" applyBorder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Border="1" applyAlignment="1" applyProtection="1">
      <alignment horizontal="center" vertical="center"/>
      <protection locked="0"/>
    </xf>
    <xf numFmtId="0" fontId="34" fillId="2" borderId="8" xfId="0" applyFont="1" applyFill="1" applyBorder="1" applyAlignment="1" applyProtection="1">
      <alignment horizontal="center" vertical="center"/>
      <protection locked="0"/>
    </xf>
    <xf numFmtId="0" fontId="34" fillId="2" borderId="36" xfId="0" applyFont="1" applyFill="1" applyBorder="1" applyAlignment="1" applyProtection="1">
      <alignment horizontal="center" vertical="center"/>
      <protection locked="0"/>
    </xf>
    <xf numFmtId="0" fontId="34" fillId="2" borderId="37" xfId="0" applyFont="1" applyFill="1" applyBorder="1" applyAlignment="1" applyProtection="1">
      <alignment horizontal="center" vertical="center"/>
      <protection locked="0"/>
    </xf>
    <xf numFmtId="0" fontId="34" fillId="2" borderId="38" xfId="0" applyFont="1" applyFill="1" applyBorder="1" applyAlignment="1" applyProtection="1">
      <alignment horizontal="center" vertical="center"/>
      <protection locked="0"/>
    </xf>
    <xf numFmtId="0" fontId="1" fillId="0" borderId="49" xfId="0" applyFont="1" applyFill="1" applyBorder="1" applyAlignment="1" applyProtection="1">
      <alignment horizontal="center"/>
    </xf>
    <xf numFmtId="0" fontId="1" fillId="0" borderId="50" xfId="0" applyFont="1" applyFill="1" applyBorder="1" applyAlignment="1" applyProtection="1">
      <alignment horizontal="center"/>
    </xf>
    <xf numFmtId="0" fontId="28" fillId="7" borderId="22" xfId="0" applyFont="1" applyFill="1" applyBorder="1" applyAlignment="1">
      <alignment vertical="center"/>
    </xf>
    <xf numFmtId="0" fontId="28" fillId="7" borderId="23" xfId="0" applyFont="1" applyFill="1" applyBorder="1" applyAlignment="1">
      <alignment horizontal="center" vertical="center"/>
    </xf>
    <xf numFmtId="0" fontId="42" fillId="2" borderId="32" xfId="0" applyFont="1" applyFill="1" applyBorder="1" applyAlignment="1">
      <alignment horizontal="center" vertical="center"/>
    </xf>
  </cellXfs>
  <cellStyles count="7">
    <cellStyle name="Lien hypertexte" xfId="1" builtinId="8"/>
    <cellStyle name="Lien hypertexte visité" xfId="2" builtinId="9" hidden="1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Normal" xfId="0" builtinId="0"/>
  </cellStyles>
  <dxfs count="1">
    <dxf>
      <font>
        <b/>
        <i/>
        <condense val="0"/>
        <extend val="0"/>
        <color indexed="10"/>
      </font>
      <fill>
        <patternFill>
          <fgColor indexed="34"/>
          <bgColor indexed="34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5</xdr:row>
      <xdr:rowOff>142875</xdr:rowOff>
    </xdr:from>
    <xdr:to>
      <xdr:col>7</xdr:col>
      <xdr:colOff>752475</xdr:colOff>
      <xdr:row>32</xdr:row>
      <xdr:rowOff>19050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76250" y="1009650"/>
          <a:ext cx="5724525" cy="424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sng" strike="noStrike">
              <a:solidFill>
                <a:srgbClr val="000000"/>
              </a:solidFill>
              <a:latin typeface="Arial"/>
              <a:cs typeface="Arial"/>
            </a:rPr>
            <a:t>RAPPEL DE LA PROCEDURE DE TRANSMISSION ET DE VALIDATION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         </a:t>
          </a:r>
          <a:r>
            <a:rPr lang="fr-FR" sz="1000" b="0" i="1" strike="noStrike">
              <a:solidFill>
                <a:srgbClr val="000000"/>
              </a:solidFill>
              <a:latin typeface="Arial"/>
              <a:cs typeface="Arial"/>
            </a:rPr>
            <a:t>                Voir télégramme diplomatique (annuel) de référence</a:t>
          </a:r>
          <a:endParaRPr lang="fr-FR" sz="8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1-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CHAQUE ETABLISSEMENT ELABORE UNE PROPOSITION (CALENDRIER ET ORGANISATION DES RYTHMES SCOLAIRES) SOUMISE AU CONSEIL D’ETABLISSEMENT / CONSEIL D’ECOLE.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2-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 LE DOCUMENT</a:t>
          </a:r>
          <a:r>
            <a:rPr lang="fr-FR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DUMENT COMPLETE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EST TRANSMIS, PAR VOIE ELECTRONIQUE, A L’IEN EN RESIDENCE RESPONSABLE DE LA ZONE, QUI VALIDE LA PROPOSITION SOUS RESERVE D’EVENTUELS REAJUSTEMENTS.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3-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 L’ETABLISSEMENT COMMUNIQUE LE DOCUMENT</a:t>
          </a: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(INTEGRANT LES REAJUSTEMENTS EVENTUELS) AU POSTE DIPLOMATIQUE POUR VALIDATION.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8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</a:t>
          </a:r>
          <a:endParaRPr lang="fr-FR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800" b="0" i="1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</a:t>
          </a:r>
        </a:p>
      </xdr:txBody>
    </xdr:sp>
    <xdr:clientData/>
  </xdr:twoCellAnchor>
  <xdr:twoCellAnchor>
    <xdr:from>
      <xdr:col>3</xdr:col>
      <xdr:colOff>228600</xdr:colOff>
      <xdr:row>4</xdr:row>
      <xdr:rowOff>38100</xdr:rowOff>
    </xdr:from>
    <xdr:to>
      <xdr:col>5</xdr:col>
      <xdr:colOff>295275</xdr:colOff>
      <xdr:row>10</xdr:row>
      <xdr:rowOff>123825</xdr:rowOff>
    </xdr:to>
    <xdr:pic>
      <xdr:nvPicPr>
        <xdr:cNvPr id="3076" name="Picture 4" descr="logo AEF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742950"/>
          <a:ext cx="15906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1</xdr:col>
      <xdr:colOff>787400</xdr:colOff>
      <xdr:row>30</xdr:row>
      <xdr:rowOff>111701</xdr:rowOff>
    </xdr:to>
    <xdr:pic>
      <xdr:nvPicPr>
        <xdr:cNvPr id="2" name="Image 1" descr="Signature Brigitt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08133"/>
          <a:ext cx="1524000" cy="8737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27</xdr:row>
      <xdr:rowOff>295275</xdr:rowOff>
    </xdr:from>
    <xdr:to>
      <xdr:col>9</xdr:col>
      <xdr:colOff>19050</xdr:colOff>
      <xdr:row>28</xdr:row>
      <xdr:rowOff>0</xdr:rowOff>
    </xdr:to>
    <xdr:sp macro="" textlink="">
      <xdr:nvSpPr>
        <xdr:cNvPr id="4101" name="AutoShape 5"/>
        <xdr:cNvSpPr>
          <a:spLocks noChangeArrowheads="1"/>
        </xdr:cNvSpPr>
      </xdr:nvSpPr>
      <xdr:spPr bwMode="auto">
        <a:xfrm>
          <a:off x="3295650" y="4981575"/>
          <a:ext cx="1562100" cy="352425"/>
        </a:xfrm>
        <a:prstGeom prst="wedgeRectCallout">
          <a:avLst>
            <a:gd name="adj1" fmla="val -41977"/>
            <a:gd name="adj2" fmla="val -12026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700" b="0" i="1" strike="noStrike">
              <a:solidFill>
                <a:srgbClr val="000000"/>
              </a:solidFill>
              <a:latin typeface="Arial Narrow"/>
            </a:rPr>
            <a:t>La mention "valide" doit apparaître dans tous les autres cas.</a:t>
          </a:r>
        </a:p>
      </xdr:txBody>
    </xdr:sp>
    <xdr:clientData/>
  </xdr:twoCellAnchor>
  <xdr:twoCellAnchor>
    <xdr:from>
      <xdr:col>1</xdr:col>
      <xdr:colOff>19050</xdr:colOff>
      <xdr:row>27</xdr:row>
      <xdr:rowOff>190500</xdr:rowOff>
    </xdr:from>
    <xdr:to>
      <xdr:col>2</xdr:col>
      <xdr:colOff>390525</xdr:colOff>
      <xdr:row>28</xdr:row>
      <xdr:rowOff>95250</xdr:rowOff>
    </xdr:to>
    <xdr:sp macro="" textlink="">
      <xdr:nvSpPr>
        <xdr:cNvPr id="4102" name="AutoShape 6"/>
        <xdr:cNvSpPr>
          <a:spLocks noChangeArrowheads="1"/>
        </xdr:cNvSpPr>
      </xdr:nvSpPr>
      <xdr:spPr bwMode="auto">
        <a:xfrm>
          <a:off x="419100" y="4876800"/>
          <a:ext cx="1543050" cy="552450"/>
        </a:xfrm>
        <a:prstGeom prst="wedgeRectCallout">
          <a:avLst>
            <a:gd name="adj1" fmla="val 76542"/>
            <a:gd name="adj2" fmla="val -741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700" b="0" i="1" strike="noStrike">
              <a:solidFill>
                <a:srgbClr val="000000"/>
              </a:solidFill>
              <a:latin typeface="Arial Narrow"/>
            </a:rPr>
            <a:t>S'il n'y a pas d'enseignement à un niveau donné, ou si ce niveau est pris en charge par le CNED, ne pas remplir les cases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secretariatgeneral@lyceemermozdakar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B1:G2"/>
  <sheetViews>
    <sheetView showGridLines="0" showRuler="0" workbookViewId="0">
      <selection activeCell="I14" sqref="I14"/>
    </sheetView>
  </sheetViews>
  <sheetFormatPr baseColWidth="10" defaultColWidth="10.85546875" defaultRowHeight="12.75"/>
  <cols>
    <col min="1" max="1" width="10.140625" style="22" customWidth="1"/>
    <col min="2" max="5" width="10.85546875" style="22"/>
    <col min="6" max="6" width="12.7109375" style="22" customWidth="1"/>
    <col min="7" max="7" width="13.140625" style="22" customWidth="1"/>
    <col min="8" max="8" width="15.42578125" style="22" customWidth="1"/>
    <col min="9" max="16384" width="10.85546875" style="22"/>
  </cols>
  <sheetData>
    <row r="1" spans="2:7" ht="15">
      <c r="C1" s="54"/>
      <c r="D1" s="54"/>
      <c r="E1" s="54"/>
      <c r="F1" s="54"/>
      <c r="G1" s="54"/>
    </row>
    <row r="2" spans="2:7" ht="15" customHeight="1">
      <c r="B2" s="55" t="s">
        <v>58</v>
      </c>
      <c r="E2" s="54"/>
      <c r="F2" s="54"/>
      <c r="G2" s="54"/>
    </row>
  </sheetData>
  <sheetProtection selectLockedCells="1" selectUnlockedCells="1"/>
  <phoneticPr fontId="0" type="noConversion"/>
  <pageMargins left="0.39370078740157483" right="0.39370078740157483" top="0.59055118110236227" bottom="0.59055118110236227" header="0.51181102362204722" footer="0.5118110236220472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</sheetPr>
  <dimension ref="A1:H42"/>
  <sheetViews>
    <sheetView showGridLines="0" showRuler="0" topLeftCell="A11" zoomScale="150" zoomScaleNormal="150" zoomScalePageLayoutView="150" workbookViewId="0">
      <selection activeCell="L27" sqref="L27"/>
    </sheetView>
  </sheetViews>
  <sheetFormatPr baseColWidth="10" defaultColWidth="10.85546875" defaultRowHeight="12.75"/>
  <cols>
    <col min="1" max="1" width="9.7109375" style="9" customWidth="1"/>
    <col min="2" max="2" width="11.28515625" style="9" customWidth="1"/>
    <col min="3" max="3" width="10.7109375" style="9" customWidth="1"/>
    <col min="4" max="6" width="9.7109375" style="9" customWidth="1"/>
    <col min="7" max="7" width="10.85546875" style="9" customWidth="1"/>
    <col min="8" max="8" width="9.7109375" style="9" customWidth="1"/>
    <col min="9" max="16384" width="10.85546875" style="9"/>
  </cols>
  <sheetData>
    <row r="1" spans="1:8" ht="18">
      <c r="A1" s="130" t="s">
        <v>34</v>
      </c>
      <c r="B1" s="130"/>
      <c r="C1" s="130"/>
      <c r="D1" s="130"/>
      <c r="E1" s="130"/>
      <c r="F1" s="130"/>
      <c r="G1" s="130"/>
      <c r="H1" s="12"/>
    </row>
    <row r="2" spans="1:8">
      <c r="A2" s="138" t="s">
        <v>59</v>
      </c>
      <c r="B2" s="138"/>
      <c r="C2" s="138"/>
      <c r="D2" s="138"/>
      <c r="E2" s="138"/>
      <c r="F2" s="138"/>
      <c r="G2" s="138"/>
    </row>
    <row r="3" spans="1:8">
      <c r="A3" s="138"/>
      <c r="B3" s="138"/>
      <c r="C3" s="138"/>
      <c r="D3" s="138"/>
      <c r="E3" s="138"/>
      <c r="F3" s="138"/>
      <c r="G3" s="138"/>
    </row>
    <row r="4" spans="1:8" ht="18.75">
      <c r="A4" s="13" t="s">
        <v>31</v>
      </c>
      <c r="B4" s="14"/>
      <c r="C4" s="14"/>
      <c r="D4" s="14"/>
      <c r="E4" s="14"/>
      <c r="F4" s="14"/>
      <c r="G4" s="14"/>
      <c r="H4" s="14"/>
    </row>
    <row r="5" spans="1:8" ht="21" customHeight="1">
      <c r="B5" s="56" t="s">
        <v>33</v>
      </c>
    </row>
    <row r="6" spans="1:8" ht="25.5" customHeight="1">
      <c r="B6" s="15" t="s">
        <v>17</v>
      </c>
      <c r="C6" s="16"/>
      <c r="D6" s="131" t="s">
        <v>69</v>
      </c>
      <c r="E6" s="132"/>
      <c r="F6" s="132"/>
      <c r="G6" s="133"/>
    </row>
    <row r="7" spans="1:8">
      <c r="B7" s="16"/>
      <c r="C7" s="16"/>
      <c r="D7" s="15"/>
      <c r="E7" s="15"/>
      <c r="F7" s="15"/>
      <c r="G7" s="15"/>
    </row>
    <row r="8" spans="1:8" ht="24.75" customHeight="1">
      <c r="B8" s="15" t="s">
        <v>21</v>
      </c>
      <c r="C8" s="16"/>
      <c r="D8" s="131" t="s">
        <v>61</v>
      </c>
      <c r="E8" s="132"/>
      <c r="F8" s="132"/>
      <c r="G8" s="133"/>
    </row>
    <row r="9" spans="1:8">
      <c r="B9" s="16"/>
      <c r="C9" s="16"/>
      <c r="D9" s="15"/>
      <c r="E9" s="15"/>
      <c r="F9" s="15"/>
      <c r="G9" s="15"/>
    </row>
    <row r="10" spans="1:8" ht="25.5" customHeight="1">
      <c r="B10" s="15" t="s">
        <v>20</v>
      </c>
      <c r="C10" s="16"/>
      <c r="D10" s="131" t="s">
        <v>62</v>
      </c>
      <c r="E10" s="132"/>
      <c r="F10" s="132"/>
      <c r="G10" s="133"/>
    </row>
    <row r="11" spans="1:8">
      <c r="B11" s="16"/>
      <c r="C11" s="16"/>
      <c r="D11" s="15"/>
      <c r="E11" s="15"/>
      <c r="F11" s="15"/>
      <c r="G11" s="15"/>
    </row>
    <row r="12" spans="1:8" ht="26.25" customHeight="1">
      <c r="B12" s="15" t="s">
        <v>19</v>
      </c>
      <c r="C12" s="16"/>
      <c r="D12" s="135" t="s">
        <v>70</v>
      </c>
      <c r="E12" s="136"/>
      <c r="F12" s="136"/>
      <c r="G12" s="136"/>
      <c r="H12" s="137"/>
    </row>
    <row r="13" spans="1:8" ht="39" customHeight="1"/>
    <row r="14" spans="1:8" ht="15" customHeight="1">
      <c r="A14" s="13" t="s">
        <v>32</v>
      </c>
      <c r="B14" s="14"/>
      <c r="C14" s="14"/>
      <c r="D14" s="14"/>
      <c r="E14" s="14"/>
      <c r="F14" s="14"/>
      <c r="G14" s="14"/>
      <c r="H14" s="14"/>
    </row>
    <row r="15" spans="1:8" ht="15" customHeight="1">
      <c r="A15" s="17" t="s">
        <v>60</v>
      </c>
    </row>
    <row r="16" spans="1:8" ht="23.25" customHeight="1">
      <c r="A16" s="129" t="s">
        <v>54</v>
      </c>
      <c r="B16" s="129"/>
      <c r="C16" s="129"/>
      <c r="D16" s="129"/>
      <c r="E16" s="129"/>
      <c r="F16" s="129"/>
      <c r="G16" s="129"/>
      <c r="H16" s="129"/>
    </row>
    <row r="17" spans="1:8" ht="15" customHeight="1">
      <c r="A17" s="104" t="s">
        <v>56</v>
      </c>
      <c r="B17" s="89"/>
      <c r="C17" s="89"/>
      <c r="D17" s="89"/>
      <c r="E17" s="89"/>
      <c r="F17" s="89"/>
      <c r="G17" s="89"/>
      <c r="H17" s="89"/>
    </row>
    <row r="18" spans="1:8" ht="15" customHeight="1">
      <c r="A18" s="17" t="s">
        <v>36</v>
      </c>
    </row>
    <row r="19" spans="1:8" s="92" customFormat="1" ht="15" customHeight="1">
      <c r="A19" s="129" t="s">
        <v>53</v>
      </c>
      <c r="B19" s="129"/>
      <c r="C19" s="129"/>
      <c r="D19" s="129"/>
      <c r="E19" s="129"/>
      <c r="F19" s="129"/>
      <c r="G19" s="129"/>
      <c r="H19" s="129"/>
    </row>
    <row r="20" spans="1:8" ht="15" customHeight="1"/>
    <row r="21" spans="1:8" ht="15" customHeight="1"/>
    <row r="22" spans="1:8" ht="15" customHeight="1">
      <c r="A22" s="18"/>
      <c r="B22" s="18"/>
      <c r="C22" s="18"/>
      <c r="D22" s="18"/>
    </row>
    <row r="23" spans="1:8" ht="12" customHeight="1">
      <c r="A23" s="18"/>
      <c r="B23" s="18"/>
      <c r="C23" s="18"/>
      <c r="D23" s="18"/>
    </row>
    <row r="24" spans="1:8" ht="10.5" customHeight="1">
      <c r="A24" s="19"/>
      <c r="B24" s="20"/>
      <c r="C24" s="20"/>
      <c r="D24" s="21"/>
    </row>
    <row r="25" spans="1:8">
      <c r="A25" s="57" t="s">
        <v>71</v>
      </c>
      <c r="B25" s="113"/>
      <c r="C25" s="55"/>
      <c r="D25" s="58"/>
    </row>
    <row r="26" spans="1:8" ht="9" customHeight="1">
      <c r="A26" s="57"/>
      <c r="B26" s="55"/>
      <c r="C26" s="55"/>
      <c r="D26" s="58"/>
    </row>
    <row r="27" spans="1:8">
      <c r="A27" s="57" t="s">
        <v>72</v>
      </c>
      <c r="B27" s="55"/>
      <c r="C27" s="55"/>
      <c r="D27" s="58"/>
    </row>
    <row r="28" spans="1:8" ht="20.100000000000001" customHeight="1">
      <c r="A28" s="134" t="s">
        <v>73</v>
      </c>
      <c r="B28" s="124"/>
      <c r="C28" s="124"/>
      <c r="D28" s="125"/>
    </row>
    <row r="29" spans="1:8" ht="20.100000000000001" customHeight="1">
      <c r="A29" s="123"/>
      <c r="B29" s="124"/>
      <c r="C29" s="124"/>
      <c r="D29" s="125"/>
    </row>
    <row r="30" spans="1:8" ht="20.100000000000001" customHeight="1">
      <c r="A30" s="123"/>
      <c r="B30" s="124"/>
      <c r="C30" s="124"/>
      <c r="D30" s="125"/>
    </row>
    <row r="31" spans="1:8" ht="20.100000000000001" customHeight="1">
      <c r="A31" s="123"/>
      <c r="B31" s="124"/>
      <c r="C31" s="124"/>
      <c r="D31" s="125"/>
    </row>
    <row r="32" spans="1:8" ht="20.100000000000001" customHeight="1">
      <c r="A32" s="126"/>
      <c r="B32" s="127"/>
      <c r="C32" s="127"/>
      <c r="D32" s="128"/>
    </row>
    <row r="33" spans="3:7">
      <c r="C33" s="22"/>
      <c r="D33" s="22"/>
      <c r="E33" s="22"/>
      <c r="F33" s="22"/>
    </row>
    <row r="34" spans="3:7" ht="21.75" customHeight="1">
      <c r="C34" s="59" t="s">
        <v>23</v>
      </c>
      <c r="D34" s="20"/>
      <c r="E34" s="20"/>
      <c r="F34" s="20"/>
      <c r="G34" s="21"/>
    </row>
    <row r="35" spans="3:7" ht="10.5" customHeight="1">
      <c r="C35" s="24"/>
      <c r="D35" s="22"/>
      <c r="E35" s="22"/>
      <c r="F35" s="22"/>
      <c r="G35" s="23"/>
    </row>
    <row r="36" spans="3:7">
      <c r="C36" s="57" t="s">
        <v>22</v>
      </c>
      <c r="D36" s="22"/>
      <c r="E36" s="22"/>
      <c r="F36" s="22"/>
      <c r="G36" s="23"/>
    </row>
    <row r="37" spans="3:7" ht="20.100000000000001" customHeight="1">
      <c r="C37" s="123"/>
      <c r="D37" s="124"/>
      <c r="E37" s="124"/>
      <c r="F37" s="124"/>
      <c r="G37" s="125"/>
    </row>
    <row r="38" spans="3:7" ht="20.100000000000001" customHeight="1">
      <c r="C38" s="123"/>
      <c r="D38" s="124"/>
      <c r="E38" s="124"/>
      <c r="F38" s="124"/>
      <c r="G38" s="125"/>
    </row>
    <row r="39" spans="3:7" ht="20.100000000000001" customHeight="1">
      <c r="C39" s="123"/>
      <c r="D39" s="124"/>
      <c r="E39" s="124"/>
      <c r="F39" s="124"/>
      <c r="G39" s="125"/>
    </row>
    <row r="40" spans="3:7" ht="20.100000000000001" customHeight="1">
      <c r="C40" s="123"/>
      <c r="D40" s="124"/>
      <c r="E40" s="124"/>
      <c r="F40" s="124"/>
      <c r="G40" s="125"/>
    </row>
    <row r="41" spans="3:7" ht="20.100000000000001" customHeight="1">
      <c r="C41" s="123"/>
      <c r="D41" s="124"/>
      <c r="E41" s="124"/>
      <c r="F41" s="124"/>
      <c r="G41" s="125"/>
    </row>
    <row r="42" spans="3:7" ht="20.100000000000001" customHeight="1">
      <c r="C42" s="126"/>
      <c r="D42" s="127"/>
      <c r="E42" s="127"/>
      <c r="F42" s="127"/>
      <c r="G42" s="128"/>
    </row>
  </sheetData>
  <sheetProtection selectLockedCells="1"/>
  <mergeCells count="11">
    <mergeCell ref="C37:G42"/>
    <mergeCell ref="A16:H16"/>
    <mergeCell ref="A19:H19"/>
    <mergeCell ref="A1:G1"/>
    <mergeCell ref="D6:G6"/>
    <mergeCell ref="A28:D32"/>
    <mergeCell ref="D8:G8"/>
    <mergeCell ref="D10:G10"/>
    <mergeCell ref="D12:H12"/>
    <mergeCell ref="A2:G2"/>
    <mergeCell ref="A3:G3"/>
  </mergeCells>
  <phoneticPr fontId="0" type="noConversion"/>
  <hyperlinks>
    <hyperlink ref="D12" r:id="rId1" display="secretariatgeneral@lyceemermozdakar.org"/>
  </hyperlinks>
  <pageMargins left="0.59055118110236227" right="0.59055118110236227" top="0.59055118110236227" bottom="0.59055118110236227" header="0.31496062992125984" footer="0.31496062992125984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AY72"/>
  <sheetViews>
    <sheetView showGridLines="0" tabSelected="1" showRuler="0" zoomScalePageLayoutView="125" workbookViewId="0">
      <selection activeCell="AH16" sqref="AH16"/>
    </sheetView>
  </sheetViews>
  <sheetFormatPr baseColWidth="10" defaultColWidth="10.85546875" defaultRowHeight="12.75"/>
  <cols>
    <col min="1" max="1" width="1.42578125" style="7" customWidth="1"/>
    <col min="2" max="2" width="3.28515625" style="7" customWidth="1"/>
    <col min="3" max="3" width="3.85546875" style="7" customWidth="1"/>
    <col min="4" max="4" width="4.7109375" style="8" customWidth="1"/>
    <col min="5" max="5" width="3.28515625" style="8" customWidth="1"/>
    <col min="6" max="6" width="3.28515625" style="7" customWidth="1"/>
    <col min="7" max="7" width="4.7109375" style="7" customWidth="1"/>
    <col min="8" max="9" width="3.28515625" style="8" customWidth="1"/>
    <col min="10" max="10" width="4.7109375" style="7" customWidth="1"/>
    <col min="11" max="11" width="3.28515625" style="7" customWidth="1"/>
    <col min="12" max="12" width="3.28515625" style="8" customWidth="1"/>
    <col min="13" max="13" width="4.7109375" style="8" customWidth="1"/>
    <col min="14" max="15" width="3.28515625" style="7" customWidth="1"/>
    <col min="16" max="16" width="7.140625" style="7" customWidth="1"/>
    <col min="17" max="18" width="3.28515625" style="7" customWidth="1"/>
    <col min="19" max="19" width="4.7109375" style="7" customWidth="1"/>
    <col min="20" max="21" width="3.28515625" style="8" customWidth="1"/>
    <col min="22" max="22" width="4.7109375" style="7" customWidth="1"/>
    <col min="23" max="23" width="3.28515625" style="7" customWidth="1"/>
    <col min="24" max="24" width="3.28515625" style="8" customWidth="1"/>
    <col min="25" max="25" width="4.7109375" style="8" customWidth="1"/>
    <col min="26" max="27" width="3.28515625" style="7" customWidth="1"/>
    <col min="28" max="28" width="4.7109375" style="7" customWidth="1"/>
    <col min="29" max="30" width="3.28515625" style="7" customWidth="1"/>
    <col min="31" max="31" width="4.7109375" style="7" customWidth="1"/>
    <col min="32" max="33" width="3.28515625" style="7" customWidth="1"/>
    <col min="34" max="34" width="4.7109375" style="7" customWidth="1"/>
    <col min="35" max="36" width="3.28515625" style="7" customWidth="1"/>
    <col min="37" max="37" width="4.7109375" style="7" customWidth="1"/>
    <col min="38" max="38" width="3.140625" style="7" customWidth="1"/>
    <col min="39" max="39" width="4.42578125" style="7" customWidth="1"/>
    <col min="40" max="16384" width="10.85546875" style="7"/>
  </cols>
  <sheetData>
    <row r="1" spans="1:51" ht="15.75">
      <c r="D1" s="86"/>
      <c r="E1" s="86"/>
      <c r="F1" s="86"/>
      <c r="G1" s="86"/>
      <c r="H1" s="86"/>
      <c r="I1" s="86"/>
      <c r="J1" s="86"/>
      <c r="K1" s="86"/>
      <c r="L1" s="86"/>
      <c r="M1" s="86"/>
      <c r="N1" s="130" t="s">
        <v>39</v>
      </c>
      <c r="O1" s="130"/>
      <c r="P1" s="130"/>
      <c r="Q1" s="130"/>
      <c r="R1" s="130"/>
      <c r="S1" s="130"/>
      <c r="T1" s="130"/>
      <c r="U1" s="130"/>
      <c r="V1" s="130"/>
    </row>
    <row r="2" spans="1:51" ht="15" customHeight="1">
      <c r="D2" s="7"/>
      <c r="E2" s="85"/>
      <c r="F2" s="85"/>
      <c r="G2" s="85"/>
      <c r="H2" s="85"/>
      <c r="I2" s="85"/>
      <c r="J2" s="85"/>
      <c r="K2" s="85"/>
      <c r="L2" s="85"/>
      <c r="M2" s="85"/>
      <c r="N2" s="138" t="s">
        <v>63</v>
      </c>
      <c r="O2" s="138"/>
      <c r="P2" s="138"/>
      <c r="Q2" s="138"/>
      <c r="R2" s="138"/>
      <c r="S2" s="138"/>
      <c r="T2" s="138"/>
      <c r="U2" s="138"/>
      <c r="V2" s="138"/>
    </row>
    <row r="3" spans="1:51" ht="15" customHeight="1">
      <c r="A3" s="9"/>
      <c r="C3" s="91" t="s">
        <v>65</v>
      </c>
      <c r="D3" s="11"/>
      <c r="E3" s="122" t="s">
        <v>69</v>
      </c>
      <c r="R3" s="88"/>
      <c r="S3" s="88"/>
      <c r="T3" s="88"/>
      <c r="U3" s="87"/>
      <c r="V3" s="84"/>
      <c r="W3" s="10"/>
      <c r="X3" s="9"/>
      <c r="Y3" s="9"/>
      <c r="Z3" s="10"/>
      <c r="AA3" s="10"/>
      <c r="AB3" s="9"/>
      <c r="AC3" s="9"/>
      <c r="AD3" s="9"/>
      <c r="AE3" s="9"/>
      <c r="AF3" s="9"/>
      <c r="AG3" s="9"/>
      <c r="AH3" s="10"/>
      <c r="AL3" s="9"/>
    </row>
    <row r="4" spans="1:51" ht="15" customHeight="1">
      <c r="A4" s="9"/>
      <c r="C4" s="91" t="s">
        <v>66</v>
      </c>
      <c r="D4" s="11"/>
      <c r="E4" s="122" t="s">
        <v>61</v>
      </c>
      <c r="N4" s="163" t="s">
        <v>50</v>
      </c>
      <c r="O4" s="163"/>
      <c r="P4" s="163"/>
      <c r="Q4" s="163"/>
      <c r="R4" s="163"/>
      <c r="S4" s="163"/>
      <c r="T4" s="164"/>
      <c r="U4" s="90" t="s">
        <v>57</v>
      </c>
      <c r="V4" s="84"/>
      <c r="W4" s="10"/>
      <c r="X4" s="9"/>
      <c r="Y4" s="9"/>
      <c r="Z4" s="10"/>
      <c r="AA4" s="10"/>
      <c r="AB4" s="9"/>
      <c r="AC4" s="9"/>
      <c r="AD4" s="9"/>
      <c r="AE4" s="9"/>
      <c r="AF4" s="9"/>
      <c r="AG4" s="9"/>
      <c r="AH4" s="10"/>
      <c r="AL4" s="9"/>
    </row>
    <row r="5" spans="1:51" ht="15" customHeight="1">
      <c r="A5" s="9"/>
      <c r="C5" s="91" t="s">
        <v>67</v>
      </c>
      <c r="D5" s="11"/>
      <c r="E5" s="122" t="s">
        <v>62</v>
      </c>
      <c r="N5" s="163"/>
      <c r="O5" s="163"/>
      <c r="P5" s="163"/>
      <c r="Q5" s="163"/>
      <c r="R5" s="163"/>
      <c r="S5" s="163"/>
      <c r="T5" s="164"/>
      <c r="U5" s="90" t="s">
        <v>49</v>
      </c>
      <c r="V5" s="84"/>
      <c r="W5" s="10"/>
      <c r="X5" s="9"/>
      <c r="Y5" s="9"/>
      <c r="Z5" s="10"/>
      <c r="AA5" s="10"/>
      <c r="AB5" s="9"/>
      <c r="AC5" s="9"/>
      <c r="AD5" s="9"/>
      <c r="AE5" s="9"/>
      <c r="AF5" s="9"/>
      <c r="AG5" s="9"/>
      <c r="AH5" s="10"/>
      <c r="AL5" s="9"/>
    </row>
    <row r="6" spans="1:51" ht="15" customHeight="1" thickBot="1">
      <c r="A6" s="9"/>
      <c r="B6" s="60"/>
      <c r="D6" s="7"/>
      <c r="E6" s="61"/>
      <c r="F6" s="60"/>
      <c r="G6" s="61"/>
      <c r="H6" s="61"/>
      <c r="I6" s="61"/>
      <c r="J6" s="61"/>
      <c r="K6" s="60"/>
      <c r="L6" s="61"/>
      <c r="M6" s="61"/>
      <c r="N6" s="60"/>
      <c r="O6" s="60"/>
      <c r="P6" s="61"/>
      <c r="Q6" s="60"/>
      <c r="R6" s="60"/>
      <c r="S6" s="61"/>
      <c r="T6" s="61"/>
      <c r="U6" s="61"/>
      <c r="V6" s="61"/>
      <c r="W6" s="60"/>
      <c r="X6" s="61"/>
      <c r="Y6" s="61"/>
      <c r="Z6" s="60"/>
      <c r="AA6" s="60"/>
      <c r="AB6" s="61"/>
      <c r="AC6" s="60"/>
      <c r="AD6" s="60"/>
      <c r="AE6" s="61"/>
      <c r="AF6" s="60"/>
      <c r="AG6" s="60"/>
      <c r="AH6" s="61"/>
      <c r="AI6" s="60"/>
      <c r="AJ6" s="60"/>
      <c r="AK6" s="61"/>
      <c r="AL6" s="9"/>
    </row>
    <row r="7" spans="1:51" ht="12.75" customHeight="1" thickTop="1" thickBot="1">
      <c r="A7" s="9"/>
      <c r="B7" s="143">
        <v>41487</v>
      </c>
      <c r="C7" s="144"/>
      <c r="D7" s="144"/>
      <c r="E7" s="140">
        <v>41518</v>
      </c>
      <c r="F7" s="141"/>
      <c r="G7" s="142"/>
      <c r="H7" s="143">
        <v>41548</v>
      </c>
      <c r="I7" s="144"/>
      <c r="J7" s="144"/>
      <c r="K7" s="140">
        <v>41579</v>
      </c>
      <c r="L7" s="141"/>
      <c r="M7" s="142"/>
      <c r="N7" s="143">
        <v>41609</v>
      </c>
      <c r="O7" s="144"/>
      <c r="P7" s="144"/>
      <c r="Q7" s="140">
        <v>41640</v>
      </c>
      <c r="R7" s="141"/>
      <c r="S7" s="142"/>
      <c r="T7" s="143">
        <v>41671</v>
      </c>
      <c r="U7" s="144"/>
      <c r="V7" s="144"/>
      <c r="W7" s="140">
        <v>41699</v>
      </c>
      <c r="X7" s="141"/>
      <c r="Y7" s="142"/>
      <c r="Z7" s="143">
        <v>41730</v>
      </c>
      <c r="AA7" s="144"/>
      <c r="AB7" s="144"/>
      <c r="AC7" s="140">
        <v>41760</v>
      </c>
      <c r="AD7" s="141"/>
      <c r="AE7" s="142"/>
      <c r="AF7" s="143">
        <v>41791</v>
      </c>
      <c r="AG7" s="144"/>
      <c r="AH7" s="144"/>
      <c r="AI7" s="140">
        <v>41821</v>
      </c>
      <c r="AJ7" s="141"/>
      <c r="AK7" s="142"/>
      <c r="AL7" s="9"/>
    </row>
    <row r="8" spans="1:51" ht="13.5" thickTop="1">
      <c r="A8" s="9"/>
      <c r="B8" s="72">
        <v>1</v>
      </c>
      <c r="C8" s="105" t="s">
        <v>46</v>
      </c>
      <c r="D8" s="96"/>
      <c r="E8" s="110">
        <v>1</v>
      </c>
      <c r="F8" s="109" t="s">
        <v>47</v>
      </c>
      <c r="G8" s="97"/>
      <c r="H8" s="72">
        <v>1</v>
      </c>
      <c r="I8" s="74" t="s">
        <v>48</v>
      </c>
      <c r="J8" s="96">
        <v>5</v>
      </c>
      <c r="K8" s="72">
        <v>1</v>
      </c>
      <c r="L8" s="74" t="s">
        <v>40</v>
      </c>
      <c r="M8" s="118"/>
      <c r="N8" s="110">
        <v>1</v>
      </c>
      <c r="O8" s="109" t="s">
        <v>47</v>
      </c>
      <c r="P8" s="100"/>
      <c r="Q8" s="72">
        <v>1</v>
      </c>
      <c r="R8" s="74" t="s">
        <v>42</v>
      </c>
      <c r="S8" s="118"/>
      <c r="T8" s="108">
        <v>1</v>
      </c>
      <c r="U8" s="109" t="s">
        <v>43</v>
      </c>
      <c r="V8" s="97"/>
      <c r="W8" s="110">
        <v>1</v>
      </c>
      <c r="X8" s="109" t="s">
        <v>43</v>
      </c>
      <c r="Y8" s="118"/>
      <c r="Z8" s="73">
        <v>1</v>
      </c>
      <c r="AA8" s="74" t="s">
        <v>48</v>
      </c>
      <c r="AB8" s="97">
        <v>5</v>
      </c>
      <c r="AC8" s="72">
        <v>1</v>
      </c>
      <c r="AD8" s="74" t="s">
        <v>46</v>
      </c>
      <c r="AE8" s="118"/>
      <c r="AF8" s="110">
        <v>1</v>
      </c>
      <c r="AG8" s="109" t="s">
        <v>47</v>
      </c>
      <c r="AH8" s="96"/>
      <c r="AI8" s="72">
        <v>1</v>
      </c>
      <c r="AJ8" s="74" t="s">
        <v>48</v>
      </c>
      <c r="AK8" s="96">
        <v>5</v>
      </c>
      <c r="AL8" s="9"/>
    </row>
    <row r="9" spans="1:51">
      <c r="A9" s="9"/>
      <c r="B9" s="73">
        <v>2</v>
      </c>
      <c r="C9" s="74" t="s">
        <v>40</v>
      </c>
      <c r="D9" s="97"/>
      <c r="E9" s="73">
        <v>2</v>
      </c>
      <c r="F9" s="74" t="s">
        <v>41</v>
      </c>
      <c r="G9" s="111">
        <v>6</v>
      </c>
      <c r="H9" s="73">
        <v>2</v>
      </c>
      <c r="I9" s="74" t="s">
        <v>42</v>
      </c>
      <c r="J9" s="97">
        <v>5</v>
      </c>
      <c r="K9" s="108">
        <v>2</v>
      </c>
      <c r="L9" s="109" t="s">
        <v>43</v>
      </c>
      <c r="M9" s="115"/>
      <c r="N9" s="73">
        <v>2</v>
      </c>
      <c r="O9" s="74" t="s">
        <v>41</v>
      </c>
      <c r="P9" s="97">
        <v>6</v>
      </c>
      <c r="Q9" s="73">
        <v>2</v>
      </c>
      <c r="R9" s="74" t="s">
        <v>46</v>
      </c>
      <c r="S9" s="115"/>
      <c r="T9" s="108">
        <v>2</v>
      </c>
      <c r="U9" s="109" t="s">
        <v>47</v>
      </c>
      <c r="V9" s="97"/>
      <c r="W9" s="108">
        <v>2</v>
      </c>
      <c r="X9" s="109" t="s">
        <v>47</v>
      </c>
      <c r="Y9" s="115"/>
      <c r="Z9" s="73">
        <v>2</v>
      </c>
      <c r="AA9" s="74" t="s">
        <v>42</v>
      </c>
      <c r="AB9" s="97">
        <v>5</v>
      </c>
      <c r="AC9" s="73">
        <v>2</v>
      </c>
      <c r="AD9" s="74" t="s">
        <v>40</v>
      </c>
      <c r="AE9" s="115"/>
      <c r="AF9" s="73">
        <v>2</v>
      </c>
      <c r="AG9" s="74" t="s">
        <v>41</v>
      </c>
      <c r="AH9" s="97">
        <v>6</v>
      </c>
      <c r="AI9" s="73">
        <v>2</v>
      </c>
      <c r="AJ9" s="74" t="s">
        <v>42</v>
      </c>
      <c r="AK9" s="97">
        <v>4</v>
      </c>
      <c r="AL9" s="9"/>
    </row>
    <row r="10" spans="1:51">
      <c r="A10" s="9"/>
      <c r="B10" s="108">
        <v>3</v>
      </c>
      <c r="C10" s="109" t="s">
        <v>43</v>
      </c>
      <c r="D10" s="97"/>
      <c r="E10" s="73">
        <v>3</v>
      </c>
      <c r="F10" s="74" t="s">
        <v>48</v>
      </c>
      <c r="G10" s="112">
        <v>5</v>
      </c>
      <c r="H10" s="73">
        <v>3</v>
      </c>
      <c r="I10" s="74" t="s">
        <v>46</v>
      </c>
      <c r="J10" s="97">
        <v>5</v>
      </c>
      <c r="K10" s="108">
        <v>3</v>
      </c>
      <c r="L10" s="109" t="s">
        <v>47</v>
      </c>
      <c r="M10" s="115"/>
      <c r="N10" s="73">
        <v>3</v>
      </c>
      <c r="O10" s="74" t="s">
        <v>48</v>
      </c>
      <c r="P10" s="97">
        <v>5</v>
      </c>
      <c r="Q10" s="73">
        <v>3</v>
      </c>
      <c r="R10" s="74" t="s">
        <v>40</v>
      </c>
      <c r="S10" s="115"/>
      <c r="T10" s="73">
        <v>3</v>
      </c>
      <c r="U10" s="74" t="s">
        <v>41</v>
      </c>
      <c r="V10" s="97">
        <v>6</v>
      </c>
      <c r="W10" s="73">
        <v>3</v>
      </c>
      <c r="X10" s="74" t="s">
        <v>41</v>
      </c>
      <c r="Y10" s="115"/>
      <c r="Z10" s="73">
        <v>3</v>
      </c>
      <c r="AA10" s="74" t="s">
        <v>46</v>
      </c>
      <c r="AB10" s="97">
        <v>5</v>
      </c>
      <c r="AC10" s="108">
        <v>3</v>
      </c>
      <c r="AD10" s="109" t="s">
        <v>43</v>
      </c>
      <c r="AE10" s="115"/>
      <c r="AF10" s="72">
        <v>3</v>
      </c>
      <c r="AG10" s="74" t="s">
        <v>48</v>
      </c>
      <c r="AH10" s="96">
        <v>5</v>
      </c>
      <c r="AI10" s="72">
        <v>3</v>
      </c>
      <c r="AJ10" s="74" t="s">
        <v>46</v>
      </c>
      <c r="AK10" s="118"/>
      <c r="AL10" s="9"/>
    </row>
    <row r="11" spans="1:51">
      <c r="A11" s="9"/>
      <c r="B11" s="108">
        <v>4</v>
      </c>
      <c r="C11" s="109" t="s">
        <v>47</v>
      </c>
      <c r="D11" s="97"/>
      <c r="E11" s="73">
        <v>4</v>
      </c>
      <c r="F11" s="74" t="s">
        <v>42</v>
      </c>
      <c r="G11" s="97">
        <v>5</v>
      </c>
      <c r="H11" s="73">
        <v>4</v>
      </c>
      <c r="I11" s="74" t="s">
        <v>40</v>
      </c>
      <c r="J11" s="97">
        <v>5</v>
      </c>
      <c r="K11" s="73">
        <v>4</v>
      </c>
      <c r="L11" s="74" t="s">
        <v>41</v>
      </c>
      <c r="M11" s="97">
        <v>6</v>
      </c>
      <c r="N11" s="73">
        <v>4</v>
      </c>
      <c r="O11" s="74" t="s">
        <v>42</v>
      </c>
      <c r="P11" s="97">
        <v>5</v>
      </c>
      <c r="Q11" s="108">
        <v>4</v>
      </c>
      <c r="R11" s="109" t="s">
        <v>43</v>
      </c>
      <c r="S11" s="115"/>
      <c r="T11" s="73">
        <v>4</v>
      </c>
      <c r="U11" s="74" t="s">
        <v>48</v>
      </c>
      <c r="V11" s="97">
        <v>5</v>
      </c>
      <c r="W11" s="73">
        <v>4</v>
      </c>
      <c r="X11" s="74" t="s">
        <v>48</v>
      </c>
      <c r="Y11" s="115"/>
      <c r="Z11" s="73">
        <v>4</v>
      </c>
      <c r="AA11" s="74" t="s">
        <v>40</v>
      </c>
      <c r="AB11" s="111">
        <v>5</v>
      </c>
      <c r="AC11" s="108">
        <v>4</v>
      </c>
      <c r="AD11" s="109" t="s">
        <v>47</v>
      </c>
      <c r="AE11" s="115"/>
      <c r="AF11" s="72">
        <v>4</v>
      </c>
      <c r="AG11" s="74" t="s">
        <v>42</v>
      </c>
      <c r="AH11" s="96">
        <v>5</v>
      </c>
      <c r="AI11" s="72">
        <v>4</v>
      </c>
      <c r="AJ11" s="74" t="s">
        <v>40</v>
      </c>
      <c r="AK11" s="118"/>
      <c r="AL11" s="9"/>
      <c r="AM11" s="10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>
      <c r="A12" s="9"/>
      <c r="B12" s="73">
        <v>5</v>
      </c>
      <c r="C12" s="74" t="s">
        <v>41</v>
      </c>
      <c r="D12" s="97"/>
      <c r="E12" s="73">
        <v>5</v>
      </c>
      <c r="F12" s="74" t="s">
        <v>46</v>
      </c>
      <c r="G12" s="97">
        <v>5</v>
      </c>
      <c r="H12" s="108">
        <v>5</v>
      </c>
      <c r="I12" s="109" t="s">
        <v>43</v>
      </c>
      <c r="J12" s="97"/>
      <c r="K12" s="73">
        <v>5</v>
      </c>
      <c r="L12" s="74" t="s">
        <v>48</v>
      </c>
      <c r="M12" s="97">
        <v>5</v>
      </c>
      <c r="N12" s="73">
        <v>5</v>
      </c>
      <c r="O12" s="74" t="s">
        <v>46</v>
      </c>
      <c r="P12" s="97">
        <v>5</v>
      </c>
      <c r="Q12" s="108">
        <v>5</v>
      </c>
      <c r="R12" s="109" t="s">
        <v>47</v>
      </c>
      <c r="S12" s="115"/>
      <c r="T12" s="73">
        <v>5</v>
      </c>
      <c r="U12" s="74" t="s">
        <v>42</v>
      </c>
      <c r="V12" s="97">
        <v>5</v>
      </c>
      <c r="W12" s="73">
        <v>5</v>
      </c>
      <c r="X12" s="74" t="s">
        <v>42</v>
      </c>
      <c r="Y12" s="115"/>
      <c r="Z12" s="108">
        <v>5</v>
      </c>
      <c r="AA12" s="109" t="s">
        <v>43</v>
      </c>
      <c r="AB12" s="97"/>
      <c r="AC12" s="73">
        <v>5</v>
      </c>
      <c r="AD12" s="74" t="s">
        <v>41</v>
      </c>
      <c r="AE12" s="115"/>
      <c r="AF12" s="72">
        <v>5</v>
      </c>
      <c r="AG12" s="74" t="s">
        <v>46</v>
      </c>
      <c r="AH12" s="96">
        <v>5</v>
      </c>
      <c r="AI12" s="110">
        <v>5</v>
      </c>
      <c r="AJ12" s="109" t="s">
        <v>43</v>
      </c>
      <c r="AK12" s="118"/>
      <c r="AL12" s="9"/>
      <c r="AM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>
      <c r="A13" s="9"/>
      <c r="B13" s="73">
        <v>6</v>
      </c>
      <c r="C13" s="74" t="s">
        <v>48</v>
      </c>
      <c r="D13" s="97"/>
      <c r="E13" s="73">
        <v>6</v>
      </c>
      <c r="F13" s="74" t="s">
        <v>40</v>
      </c>
      <c r="G13" s="97">
        <v>5</v>
      </c>
      <c r="H13" s="108">
        <v>6</v>
      </c>
      <c r="I13" s="109" t="s">
        <v>47</v>
      </c>
      <c r="J13" s="97"/>
      <c r="K13" s="73">
        <v>6</v>
      </c>
      <c r="L13" s="74" t="s">
        <v>42</v>
      </c>
      <c r="M13" s="97">
        <v>5</v>
      </c>
      <c r="N13" s="73">
        <v>6</v>
      </c>
      <c r="O13" s="74" t="s">
        <v>40</v>
      </c>
      <c r="P13" s="97">
        <v>5</v>
      </c>
      <c r="Q13" s="73">
        <v>6</v>
      </c>
      <c r="R13" s="74" t="s">
        <v>41</v>
      </c>
      <c r="S13" s="97">
        <v>6</v>
      </c>
      <c r="T13" s="73">
        <v>6</v>
      </c>
      <c r="U13" s="74" t="s">
        <v>46</v>
      </c>
      <c r="V13" s="97">
        <v>5</v>
      </c>
      <c r="W13" s="73">
        <v>6</v>
      </c>
      <c r="X13" s="74" t="s">
        <v>46</v>
      </c>
      <c r="Y13" s="115"/>
      <c r="Z13" s="108">
        <v>6</v>
      </c>
      <c r="AA13" s="109" t="s">
        <v>47</v>
      </c>
      <c r="AB13" s="97"/>
      <c r="AC13" s="73">
        <v>6</v>
      </c>
      <c r="AD13" s="74" t="s">
        <v>48</v>
      </c>
      <c r="AE13" s="115"/>
      <c r="AF13" s="72">
        <v>6</v>
      </c>
      <c r="AG13" s="74" t="s">
        <v>40</v>
      </c>
      <c r="AH13" s="96">
        <v>5</v>
      </c>
      <c r="AI13" s="110">
        <v>6</v>
      </c>
      <c r="AJ13" s="109" t="s">
        <v>47</v>
      </c>
      <c r="AK13" s="118"/>
      <c r="AL13" s="9"/>
      <c r="AM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>
      <c r="A14" s="9"/>
      <c r="B14" s="73">
        <v>7</v>
      </c>
      <c r="C14" s="74" t="s">
        <v>42</v>
      </c>
      <c r="D14" s="97"/>
      <c r="E14" s="108">
        <v>7</v>
      </c>
      <c r="F14" s="109" t="s">
        <v>43</v>
      </c>
      <c r="G14" s="97"/>
      <c r="H14" s="73">
        <v>7</v>
      </c>
      <c r="I14" s="74" t="s">
        <v>41</v>
      </c>
      <c r="J14" s="97">
        <v>6</v>
      </c>
      <c r="K14" s="73">
        <v>7</v>
      </c>
      <c r="L14" s="74" t="s">
        <v>46</v>
      </c>
      <c r="M14" s="97">
        <v>5</v>
      </c>
      <c r="N14" s="108">
        <v>7</v>
      </c>
      <c r="O14" s="109" t="s">
        <v>43</v>
      </c>
      <c r="P14" s="97"/>
      <c r="Q14" s="73">
        <v>7</v>
      </c>
      <c r="R14" s="74" t="s">
        <v>48</v>
      </c>
      <c r="S14" s="97">
        <v>5</v>
      </c>
      <c r="T14" s="73">
        <v>7</v>
      </c>
      <c r="U14" s="74" t="s">
        <v>40</v>
      </c>
      <c r="V14" s="97">
        <v>5</v>
      </c>
      <c r="W14" s="73">
        <v>7</v>
      </c>
      <c r="X14" s="74" t="s">
        <v>40</v>
      </c>
      <c r="Y14" s="115"/>
      <c r="Z14" s="73">
        <v>7</v>
      </c>
      <c r="AA14" s="74" t="s">
        <v>41</v>
      </c>
      <c r="AB14" s="97">
        <v>6</v>
      </c>
      <c r="AC14" s="73">
        <v>7</v>
      </c>
      <c r="AD14" s="74" t="s">
        <v>42</v>
      </c>
      <c r="AE14" s="115"/>
      <c r="AF14" s="110">
        <v>7</v>
      </c>
      <c r="AG14" s="109" t="s">
        <v>43</v>
      </c>
      <c r="AH14" s="96"/>
      <c r="AI14" s="72">
        <v>7</v>
      </c>
      <c r="AJ14" s="74" t="s">
        <v>41</v>
      </c>
      <c r="AK14" s="118"/>
      <c r="AL14" s="9"/>
      <c r="AM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>
      <c r="A15" s="9"/>
      <c r="B15" s="73">
        <v>8</v>
      </c>
      <c r="C15" s="105" t="s">
        <v>46</v>
      </c>
      <c r="D15" s="103"/>
      <c r="E15" s="108">
        <v>8</v>
      </c>
      <c r="F15" s="109" t="s">
        <v>47</v>
      </c>
      <c r="G15" s="97"/>
      <c r="H15" s="73">
        <v>8</v>
      </c>
      <c r="I15" s="74" t="s">
        <v>48</v>
      </c>
      <c r="J15" s="97">
        <v>5</v>
      </c>
      <c r="K15" s="73">
        <v>8</v>
      </c>
      <c r="L15" s="74" t="s">
        <v>40</v>
      </c>
      <c r="M15" s="97">
        <v>5</v>
      </c>
      <c r="N15" s="108">
        <v>8</v>
      </c>
      <c r="O15" s="109" t="s">
        <v>47</v>
      </c>
      <c r="P15" s="97"/>
      <c r="Q15" s="73">
        <v>8</v>
      </c>
      <c r="R15" s="74" t="s">
        <v>42</v>
      </c>
      <c r="S15" s="97">
        <v>5</v>
      </c>
      <c r="T15" s="108">
        <v>8</v>
      </c>
      <c r="U15" s="109" t="s">
        <v>43</v>
      </c>
      <c r="V15" s="97"/>
      <c r="W15" s="108">
        <v>8</v>
      </c>
      <c r="X15" s="109" t="s">
        <v>43</v>
      </c>
      <c r="Y15" s="115"/>
      <c r="Z15" s="73">
        <v>8</v>
      </c>
      <c r="AA15" s="74" t="s">
        <v>48</v>
      </c>
      <c r="AB15" s="97">
        <v>5</v>
      </c>
      <c r="AC15" s="73">
        <v>8</v>
      </c>
      <c r="AD15" s="74" t="s">
        <v>46</v>
      </c>
      <c r="AE15" s="115"/>
      <c r="AF15" s="110">
        <v>8</v>
      </c>
      <c r="AG15" s="109" t="s">
        <v>47</v>
      </c>
      <c r="AH15" s="96"/>
      <c r="AI15" s="72">
        <v>8</v>
      </c>
      <c r="AJ15" s="74" t="s">
        <v>48</v>
      </c>
      <c r="AK15" s="118"/>
      <c r="AL15" s="9"/>
      <c r="AM15" s="10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>
      <c r="A16" s="9"/>
      <c r="B16" s="73">
        <v>9</v>
      </c>
      <c r="C16" s="74" t="s">
        <v>40</v>
      </c>
      <c r="D16" s="97"/>
      <c r="E16" s="73">
        <v>9</v>
      </c>
      <c r="F16" s="74" t="s">
        <v>41</v>
      </c>
      <c r="G16" s="97">
        <v>6</v>
      </c>
      <c r="H16" s="73">
        <v>9</v>
      </c>
      <c r="I16" s="74" t="s">
        <v>42</v>
      </c>
      <c r="J16" s="97">
        <v>5</v>
      </c>
      <c r="K16" s="108">
        <v>9</v>
      </c>
      <c r="L16" s="109" t="s">
        <v>43</v>
      </c>
      <c r="M16" s="97"/>
      <c r="N16" s="73">
        <v>9</v>
      </c>
      <c r="O16" s="74" t="s">
        <v>41</v>
      </c>
      <c r="P16" s="97">
        <v>6</v>
      </c>
      <c r="Q16" s="73">
        <v>9</v>
      </c>
      <c r="R16" s="74" t="s">
        <v>46</v>
      </c>
      <c r="S16" s="97">
        <v>5</v>
      </c>
      <c r="T16" s="108">
        <v>9</v>
      </c>
      <c r="U16" s="109" t="s">
        <v>47</v>
      </c>
      <c r="V16" s="97"/>
      <c r="W16" s="108">
        <v>9</v>
      </c>
      <c r="X16" s="109" t="s">
        <v>47</v>
      </c>
      <c r="Y16" s="115"/>
      <c r="Z16" s="73">
        <v>9</v>
      </c>
      <c r="AA16" s="74" t="s">
        <v>42</v>
      </c>
      <c r="AB16" s="97">
        <v>5</v>
      </c>
      <c r="AC16" s="73">
        <v>9</v>
      </c>
      <c r="AD16" s="74" t="s">
        <v>40</v>
      </c>
      <c r="AE16" s="115"/>
      <c r="AF16" s="72">
        <v>9</v>
      </c>
      <c r="AG16" s="74" t="s">
        <v>41</v>
      </c>
      <c r="AH16" s="111">
        <v>6</v>
      </c>
      <c r="AI16" s="72">
        <v>9</v>
      </c>
      <c r="AJ16" s="74" t="s">
        <v>42</v>
      </c>
      <c r="AK16" s="118"/>
      <c r="AL16" s="9"/>
    </row>
    <row r="17" spans="1:38">
      <c r="A17" s="9"/>
      <c r="B17" s="108">
        <v>10</v>
      </c>
      <c r="C17" s="109" t="s">
        <v>43</v>
      </c>
      <c r="D17" s="97"/>
      <c r="E17" s="73">
        <v>10</v>
      </c>
      <c r="F17" s="74" t="s">
        <v>48</v>
      </c>
      <c r="G17" s="97">
        <v>5</v>
      </c>
      <c r="H17" s="73">
        <v>10</v>
      </c>
      <c r="I17" s="74" t="s">
        <v>46</v>
      </c>
      <c r="J17" s="97">
        <v>5</v>
      </c>
      <c r="K17" s="108">
        <v>10</v>
      </c>
      <c r="L17" s="109" t="s">
        <v>47</v>
      </c>
      <c r="M17" s="97"/>
      <c r="N17" s="73">
        <v>10</v>
      </c>
      <c r="O17" s="74" t="s">
        <v>48</v>
      </c>
      <c r="P17" s="97">
        <v>5</v>
      </c>
      <c r="Q17" s="73">
        <v>10</v>
      </c>
      <c r="R17" s="74" t="s">
        <v>40</v>
      </c>
      <c r="S17" s="97">
        <v>5</v>
      </c>
      <c r="T17" s="73">
        <v>10</v>
      </c>
      <c r="U17" s="74" t="s">
        <v>41</v>
      </c>
      <c r="V17" s="97">
        <v>6</v>
      </c>
      <c r="W17" s="73">
        <v>10</v>
      </c>
      <c r="X17" s="74" t="s">
        <v>41</v>
      </c>
      <c r="Y17" s="97">
        <v>6</v>
      </c>
      <c r="Z17" s="73">
        <v>10</v>
      </c>
      <c r="AA17" s="74" t="s">
        <v>46</v>
      </c>
      <c r="AB17" s="97">
        <v>5</v>
      </c>
      <c r="AC17" s="108">
        <v>10</v>
      </c>
      <c r="AD17" s="109" t="s">
        <v>43</v>
      </c>
      <c r="AE17" s="115"/>
      <c r="AF17" s="72">
        <v>10</v>
      </c>
      <c r="AG17" s="74" t="s">
        <v>48</v>
      </c>
      <c r="AH17" s="96">
        <v>5</v>
      </c>
      <c r="AI17" s="72">
        <v>10</v>
      </c>
      <c r="AJ17" s="74" t="s">
        <v>46</v>
      </c>
      <c r="AK17" s="118"/>
      <c r="AL17" s="9"/>
    </row>
    <row r="18" spans="1:38">
      <c r="A18" s="9"/>
      <c r="B18" s="108">
        <v>11</v>
      </c>
      <c r="C18" s="109" t="s">
        <v>47</v>
      </c>
      <c r="D18" s="97"/>
      <c r="E18" s="73">
        <v>11</v>
      </c>
      <c r="F18" s="74" t="s">
        <v>42</v>
      </c>
      <c r="G18" s="97">
        <v>5</v>
      </c>
      <c r="H18" s="73">
        <v>11</v>
      </c>
      <c r="I18" s="74" t="s">
        <v>40</v>
      </c>
      <c r="J18" s="97">
        <v>5</v>
      </c>
      <c r="K18" s="73">
        <v>11</v>
      </c>
      <c r="L18" s="74" t="s">
        <v>41</v>
      </c>
      <c r="M18" s="97">
        <v>6</v>
      </c>
      <c r="N18" s="73">
        <v>11</v>
      </c>
      <c r="O18" s="74" t="s">
        <v>42</v>
      </c>
      <c r="P18" s="97">
        <v>5</v>
      </c>
      <c r="Q18" s="108">
        <v>11</v>
      </c>
      <c r="R18" s="109" t="s">
        <v>43</v>
      </c>
      <c r="S18" s="97"/>
      <c r="T18" s="73">
        <v>11</v>
      </c>
      <c r="U18" s="74" t="s">
        <v>48</v>
      </c>
      <c r="V18" s="97">
        <v>5</v>
      </c>
      <c r="W18" s="73">
        <v>11</v>
      </c>
      <c r="X18" s="74" t="s">
        <v>48</v>
      </c>
      <c r="Y18" s="97">
        <v>5</v>
      </c>
      <c r="Z18" s="73">
        <v>11</v>
      </c>
      <c r="AA18" s="74" t="s">
        <v>40</v>
      </c>
      <c r="AB18" s="97">
        <v>5</v>
      </c>
      <c r="AC18" s="108">
        <v>11</v>
      </c>
      <c r="AD18" s="109" t="s">
        <v>47</v>
      </c>
      <c r="AE18" s="115"/>
      <c r="AF18" s="72">
        <v>11</v>
      </c>
      <c r="AG18" s="74" t="s">
        <v>42</v>
      </c>
      <c r="AH18" s="96">
        <v>5</v>
      </c>
      <c r="AI18" s="72">
        <v>11</v>
      </c>
      <c r="AJ18" s="74" t="s">
        <v>40</v>
      </c>
      <c r="AK18" s="118"/>
      <c r="AL18" s="9"/>
    </row>
    <row r="19" spans="1:38">
      <c r="A19" s="9"/>
      <c r="B19" s="73">
        <v>12</v>
      </c>
      <c r="C19" s="74" t="s">
        <v>41</v>
      </c>
      <c r="D19" s="97"/>
      <c r="E19" s="73">
        <v>12</v>
      </c>
      <c r="F19" s="74" t="s">
        <v>46</v>
      </c>
      <c r="G19" s="97">
        <v>5</v>
      </c>
      <c r="H19" s="108">
        <v>12</v>
      </c>
      <c r="I19" s="109" t="s">
        <v>43</v>
      </c>
      <c r="J19" s="97"/>
      <c r="K19" s="73">
        <v>12</v>
      </c>
      <c r="L19" s="74" t="s">
        <v>48</v>
      </c>
      <c r="M19" s="97">
        <v>5</v>
      </c>
      <c r="N19" s="73">
        <v>12</v>
      </c>
      <c r="O19" s="74" t="s">
        <v>46</v>
      </c>
      <c r="P19" s="97">
        <v>5</v>
      </c>
      <c r="Q19" s="108">
        <v>12</v>
      </c>
      <c r="R19" s="109" t="s">
        <v>47</v>
      </c>
      <c r="S19" s="97"/>
      <c r="T19" s="73">
        <v>12</v>
      </c>
      <c r="U19" s="74" t="s">
        <v>42</v>
      </c>
      <c r="V19" s="97">
        <v>5</v>
      </c>
      <c r="W19" s="73">
        <v>12</v>
      </c>
      <c r="X19" s="74" t="s">
        <v>42</v>
      </c>
      <c r="Y19" s="97">
        <v>5</v>
      </c>
      <c r="Z19" s="108">
        <v>12</v>
      </c>
      <c r="AA19" s="109" t="s">
        <v>43</v>
      </c>
      <c r="AB19" s="97"/>
      <c r="AC19" s="73">
        <v>12</v>
      </c>
      <c r="AD19" s="74" t="s">
        <v>41</v>
      </c>
      <c r="AE19" s="97">
        <v>6</v>
      </c>
      <c r="AF19" s="72">
        <v>12</v>
      </c>
      <c r="AG19" s="74" t="s">
        <v>46</v>
      </c>
      <c r="AH19" s="96">
        <v>5</v>
      </c>
      <c r="AI19" s="110">
        <v>12</v>
      </c>
      <c r="AJ19" s="109" t="s">
        <v>43</v>
      </c>
      <c r="AK19" s="118"/>
      <c r="AL19" s="9"/>
    </row>
    <row r="20" spans="1:38">
      <c r="A20" s="9"/>
      <c r="B20" s="73">
        <v>13</v>
      </c>
      <c r="C20" s="74" t="s">
        <v>48</v>
      </c>
      <c r="D20" s="97"/>
      <c r="E20" s="190">
        <v>13</v>
      </c>
      <c r="F20" s="191" t="s">
        <v>40</v>
      </c>
      <c r="G20" s="97">
        <v>5</v>
      </c>
      <c r="H20" s="108">
        <v>13</v>
      </c>
      <c r="I20" s="109" t="s">
        <v>47</v>
      </c>
      <c r="J20" s="97"/>
      <c r="K20" s="73">
        <v>13</v>
      </c>
      <c r="L20" s="74" t="s">
        <v>42</v>
      </c>
      <c r="M20" s="97">
        <v>5</v>
      </c>
      <c r="N20" s="73">
        <v>13</v>
      </c>
      <c r="O20" s="74" t="s">
        <v>40</v>
      </c>
      <c r="P20" s="97">
        <v>5</v>
      </c>
      <c r="Q20" s="73">
        <v>13</v>
      </c>
      <c r="R20" s="74" t="s">
        <v>41</v>
      </c>
      <c r="S20" s="97">
        <v>6</v>
      </c>
      <c r="T20" s="73">
        <v>13</v>
      </c>
      <c r="U20" s="74" t="s">
        <v>46</v>
      </c>
      <c r="V20" s="97">
        <v>5</v>
      </c>
      <c r="W20" s="73">
        <v>13</v>
      </c>
      <c r="X20" s="74" t="s">
        <v>46</v>
      </c>
      <c r="Y20" s="97">
        <v>5</v>
      </c>
      <c r="Z20" s="108">
        <v>13</v>
      </c>
      <c r="AA20" s="109" t="s">
        <v>47</v>
      </c>
      <c r="AB20" s="97"/>
      <c r="AC20" s="73">
        <v>13</v>
      </c>
      <c r="AD20" s="74" t="s">
        <v>48</v>
      </c>
      <c r="AE20" s="97">
        <v>5</v>
      </c>
      <c r="AF20" s="72">
        <v>13</v>
      </c>
      <c r="AG20" s="74" t="s">
        <v>40</v>
      </c>
      <c r="AH20" s="96">
        <v>5</v>
      </c>
      <c r="AI20" s="110">
        <v>13</v>
      </c>
      <c r="AJ20" s="109" t="s">
        <v>47</v>
      </c>
      <c r="AK20" s="118"/>
      <c r="AL20" s="9"/>
    </row>
    <row r="21" spans="1:38">
      <c r="A21" s="9"/>
      <c r="B21" s="73">
        <v>14</v>
      </c>
      <c r="C21" s="74" t="s">
        <v>42</v>
      </c>
      <c r="D21" s="97"/>
      <c r="E21" s="108">
        <v>14</v>
      </c>
      <c r="F21" s="109" t="s">
        <v>43</v>
      </c>
      <c r="G21" s="97"/>
      <c r="H21" s="73">
        <v>14</v>
      </c>
      <c r="I21" s="74" t="s">
        <v>41</v>
      </c>
      <c r="J21" s="97">
        <v>6</v>
      </c>
      <c r="K21" s="73">
        <v>14</v>
      </c>
      <c r="L21" s="74" t="s">
        <v>46</v>
      </c>
      <c r="M21" s="111">
        <v>5</v>
      </c>
      <c r="N21" s="108">
        <v>14</v>
      </c>
      <c r="O21" s="109" t="s">
        <v>43</v>
      </c>
      <c r="P21" s="97"/>
      <c r="Q21" s="73">
        <v>14</v>
      </c>
      <c r="R21" s="74" t="s">
        <v>48</v>
      </c>
      <c r="S21" s="192">
        <v>5</v>
      </c>
      <c r="T21" s="73">
        <v>14</v>
      </c>
      <c r="U21" s="74" t="s">
        <v>40</v>
      </c>
      <c r="V21" s="97">
        <v>5</v>
      </c>
      <c r="W21" s="73">
        <v>14</v>
      </c>
      <c r="X21" s="74" t="s">
        <v>40</v>
      </c>
      <c r="Y21" s="97">
        <v>5</v>
      </c>
      <c r="Z21" s="73">
        <v>14</v>
      </c>
      <c r="AA21" s="74" t="s">
        <v>41</v>
      </c>
      <c r="AB21" s="97">
        <v>6</v>
      </c>
      <c r="AC21" s="73">
        <v>14</v>
      </c>
      <c r="AD21" s="74" t="s">
        <v>42</v>
      </c>
      <c r="AE21" s="97">
        <v>5</v>
      </c>
      <c r="AF21" s="110">
        <v>14</v>
      </c>
      <c r="AG21" s="109" t="s">
        <v>43</v>
      </c>
      <c r="AH21" s="96"/>
      <c r="AI21" s="72">
        <v>14</v>
      </c>
      <c r="AJ21" s="74" t="s">
        <v>41</v>
      </c>
      <c r="AK21" s="118"/>
      <c r="AL21" s="9"/>
    </row>
    <row r="22" spans="1:38">
      <c r="A22" s="9"/>
      <c r="B22" s="73">
        <v>15</v>
      </c>
      <c r="C22" s="105" t="s">
        <v>46</v>
      </c>
      <c r="D22" s="97"/>
      <c r="E22" s="108">
        <v>15</v>
      </c>
      <c r="F22" s="109" t="s">
        <v>47</v>
      </c>
      <c r="G22" s="97"/>
      <c r="H22" s="73">
        <v>15</v>
      </c>
      <c r="I22" s="74" t="s">
        <v>48</v>
      </c>
      <c r="J22" s="111">
        <v>5</v>
      </c>
      <c r="K22" s="73">
        <v>15</v>
      </c>
      <c r="L22" s="74" t="s">
        <v>40</v>
      </c>
      <c r="M22" s="121">
        <v>5</v>
      </c>
      <c r="N22" s="108">
        <v>15</v>
      </c>
      <c r="O22" s="109" t="s">
        <v>47</v>
      </c>
      <c r="P22" s="97"/>
      <c r="Q22" s="73">
        <v>15</v>
      </c>
      <c r="R22" s="74" t="s">
        <v>42</v>
      </c>
      <c r="S22" s="97">
        <v>5</v>
      </c>
      <c r="T22" s="108">
        <v>15</v>
      </c>
      <c r="U22" s="109" t="s">
        <v>43</v>
      </c>
      <c r="V22" s="97"/>
      <c r="W22" s="108">
        <v>15</v>
      </c>
      <c r="X22" s="109" t="s">
        <v>43</v>
      </c>
      <c r="Y22" s="97"/>
      <c r="Z22" s="73">
        <v>15</v>
      </c>
      <c r="AA22" s="74" t="s">
        <v>48</v>
      </c>
      <c r="AB22" s="97">
        <v>5</v>
      </c>
      <c r="AC22" s="73">
        <v>15</v>
      </c>
      <c r="AD22" s="74" t="s">
        <v>46</v>
      </c>
      <c r="AE22" s="97">
        <v>5</v>
      </c>
      <c r="AF22" s="110">
        <v>15</v>
      </c>
      <c r="AG22" s="109" t="s">
        <v>47</v>
      </c>
      <c r="AH22" s="96"/>
      <c r="AI22" s="72">
        <v>15</v>
      </c>
      <c r="AJ22" s="74" t="s">
        <v>48</v>
      </c>
      <c r="AK22" s="118"/>
      <c r="AL22" s="9"/>
    </row>
    <row r="23" spans="1:38">
      <c r="A23" s="9"/>
      <c r="B23" s="73">
        <v>16</v>
      </c>
      <c r="C23" s="74" t="s">
        <v>40</v>
      </c>
      <c r="D23" s="97"/>
      <c r="E23" s="73">
        <v>16</v>
      </c>
      <c r="F23" s="74" t="s">
        <v>41</v>
      </c>
      <c r="G23" s="97">
        <v>6</v>
      </c>
      <c r="H23" s="73">
        <v>16</v>
      </c>
      <c r="I23" s="74" t="s">
        <v>42</v>
      </c>
      <c r="J23" s="97">
        <v>5</v>
      </c>
      <c r="K23" s="108">
        <v>16</v>
      </c>
      <c r="L23" s="109" t="s">
        <v>43</v>
      </c>
      <c r="M23" s="120"/>
      <c r="N23" s="73">
        <v>16</v>
      </c>
      <c r="O23" s="74" t="s">
        <v>41</v>
      </c>
      <c r="P23" s="97">
        <v>6</v>
      </c>
      <c r="Q23" s="73">
        <v>16</v>
      </c>
      <c r="R23" s="74" t="s">
        <v>46</v>
      </c>
      <c r="S23" s="97">
        <v>5</v>
      </c>
      <c r="T23" s="108">
        <v>16</v>
      </c>
      <c r="U23" s="109" t="s">
        <v>47</v>
      </c>
      <c r="V23" s="97"/>
      <c r="W23" s="108">
        <v>16</v>
      </c>
      <c r="X23" s="109" t="s">
        <v>47</v>
      </c>
      <c r="Y23" s="97"/>
      <c r="Z23" s="73">
        <v>16</v>
      </c>
      <c r="AA23" s="74" t="s">
        <v>42</v>
      </c>
      <c r="AB23" s="97">
        <v>5</v>
      </c>
      <c r="AC23" s="73">
        <v>16</v>
      </c>
      <c r="AD23" s="74" t="s">
        <v>40</v>
      </c>
      <c r="AE23" s="97">
        <v>5</v>
      </c>
      <c r="AF23" s="72">
        <v>16</v>
      </c>
      <c r="AG23" s="74" t="s">
        <v>41</v>
      </c>
      <c r="AH23" s="96">
        <v>6</v>
      </c>
      <c r="AI23" s="72">
        <v>16</v>
      </c>
      <c r="AJ23" s="74" t="s">
        <v>42</v>
      </c>
      <c r="AK23" s="118"/>
      <c r="AL23" s="9"/>
    </row>
    <row r="24" spans="1:38">
      <c r="A24" s="9"/>
      <c r="B24" s="108">
        <v>17</v>
      </c>
      <c r="C24" s="109" t="s">
        <v>43</v>
      </c>
      <c r="D24" s="97"/>
      <c r="E24" s="73">
        <v>17</v>
      </c>
      <c r="F24" s="74" t="s">
        <v>48</v>
      </c>
      <c r="G24" s="97">
        <v>5</v>
      </c>
      <c r="H24" s="73">
        <v>17</v>
      </c>
      <c r="I24" s="74" t="s">
        <v>46</v>
      </c>
      <c r="J24" s="97">
        <v>5</v>
      </c>
      <c r="K24" s="108">
        <v>17</v>
      </c>
      <c r="L24" s="109" t="s">
        <v>47</v>
      </c>
      <c r="M24" s="97"/>
      <c r="N24" s="73">
        <v>17</v>
      </c>
      <c r="O24" s="74" t="s">
        <v>48</v>
      </c>
      <c r="P24" s="97">
        <v>5</v>
      </c>
      <c r="Q24" s="73">
        <v>17</v>
      </c>
      <c r="R24" s="74" t="s">
        <v>40</v>
      </c>
      <c r="S24" s="97">
        <v>5</v>
      </c>
      <c r="T24" s="73">
        <v>17</v>
      </c>
      <c r="U24" s="74" t="s">
        <v>41</v>
      </c>
      <c r="V24" s="97">
        <v>6</v>
      </c>
      <c r="W24" s="73">
        <v>17</v>
      </c>
      <c r="X24" s="74" t="s">
        <v>41</v>
      </c>
      <c r="Y24" s="97">
        <v>6</v>
      </c>
      <c r="Z24" s="73">
        <v>17</v>
      </c>
      <c r="AA24" s="74" t="s">
        <v>46</v>
      </c>
      <c r="AB24" s="97">
        <v>5</v>
      </c>
      <c r="AC24" s="108">
        <v>17</v>
      </c>
      <c r="AD24" s="109" t="s">
        <v>43</v>
      </c>
      <c r="AE24" s="97"/>
      <c r="AF24" s="72">
        <v>17</v>
      </c>
      <c r="AG24" s="74" t="s">
        <v>48</v>
      </c>
      <c r="AH24" s="96">
        <v>5</v>
      </c>
      <c r="AI24" s="72">
        <v>17</v>
      </c>
      <c r="AJ24" s="74" t="s">
        <v>46</v>
      </c>
      <c r="AK24" s="118"/>
      <c r="AL24" s="9"/>
    </row>
    <row r="25" spans="1:38">
      <c r="A25" s="9"/>
      <c r="B25" s="108">
        <v>18</v>
      </c>
      <c r="C25" s="109" t="s">
        <v>47</v>
      </c>
      <c r="D25" s="97"/>
      <c r="E25" s="73">
        <v>18</v>
      </c>
      <c r="F25" s="74" t="s">
        <v>42</v>
      </c>
      <c r="G25" s="97">
        <v>5</v>
      </c>
      <c r="H25" s="190">
        <v>18</v>
      </c>
      <c r="I25" s="191" t="s">
        <v>40</v>
      </c>
      <c r="J25" s="97">
        <v>5</v>
      </c>
      <c r="K25" s="73">
        <v>18</v>
      </c>
      <c r="L25" s="74" t="s">
        <v>41</v>
      </c>
      <c r="M25" s="97">
        <v>6</v>
      </c>
      <c r="N25" s="73">
        <v>18</v>
      </c>
      <c r="O25" s="74" t="s">
        <v>42</v>
      </c>
      <c r="P25" s="97">
        <v>5</v>
      </c>
      <c r="Q25" s="108">
        <v>18</v>
      </c>
      <c r="R25" s="109" t="s">
        <v>43</v>
      </c>
      <c r="S25" s="97"/>
      <c r="T25" s="73">
        <v>18</v>
      </c>
      <c r="U25" s="74" t="s">
        <v>48</v>
      </c>
      <c r="V25" s="97">
        <v>5</v>
      </c>
      <c r="W25" s="73">
        <v>18</v>
      </c>
      <c r="X25" s="74" t="s">
        <v>48</v>
      </c>
      <c r="Y25" s="97">
        <v>5</v>
      </c>
      <c r="Z25" s="73">
        <v>18</v>
      </c>
      <c r="AA25" s="74" t="s">
        <v>40</v>
      </c>
      <c r="AB25" s="97">
        <v>5</v>
      </c>
      <c r="AC25" s="108">
        <v>18</v>
      </c>
      <c r="AD25" s="109" t="s">
        <v>47</v>
      </c>
      <c r="AE25" s="97"/>
      <c r="AF25" s="72">
        <v>18</v>
      </c>
      <c r="AG25" s="74" t="s">
        <v>42</v>
      </c>
      <c r="AH25" s="96">
        <v>5</v>
      </c>
      <c r="AI25" s="72">
        <v>18</v>
      </c>
      <c r="AJ25" s="74" t="s">
        <v>40</v>
      </c>
      <c r="AK25" s="118"/>
      <c r="AL25" s="9"/>
    </row>
    <row r="26" spans="1:38">
      <c r="A26" s="9"/>
      <c r="B26" s="73">
        <v>19</v>
      </c>
      <c r="C26" s="74" t="s">
        <v>41</v>
      </c>
      <c r="D26" s="97"/>
      <c r="E26" s="73">
        <v>19</v>
      </c>
      <c r="F26" s="74" t="s">
        <v>46</v>
      </c>
      <c r="G26" s="97">
        <v>5</v>
      </c>
      <c r="H26" s="108">
        <v>19</v>
      </c>
      <c r="I26" s="109" t="s">
        <v>43</v>
      </c>
      <c r="J26" s="97"/>
      <c r="K26" s="73">
        <v>19</v>
      </c>
      <c r="L26" s="74" t="s">
        <v>48</v>
      </c>
      <c r="M26" s="97">
        <v>5</v>
      </c>
      <c r="N26" s="73">
        <v>19</v>
      </c>
      <c r="O26" s="74" t="s">
        <v>46</v>
      </c>
      <c r="P26" s="97">
        <v>5</v>
      </c>
      <c r="Q26" s="108">
        <v>19</v>
      </c>
      <c r="R26" s="109" t="s">
        <v>47</v>
      </c>
      <c r="S26" s="97"/>
      <c r="T26" s="73">
        <v>19</v>
      </c>
      <c r="U26" s="74" t="s">
        <v>42</v>
      </c>
      <c r="V26" s="97">
        <v>5</v>
      </c>
      <c r="W26" s="73">
        <v>19</v>
      </c>
      <c r="X26" s="74" t="s">
        <v>42</v>
      </c>
      <c r="Y26" s="97">
        <v>5</v>
      </c>
      <c r="Z26" s="108">
        <v>19</v>
      </c>
      <c r="AA26" s="109" t="s">
        <v>43</v>
      </c>
      <c r="AB26" s="97"/>
      <c r="AC26" s="73">
        <v>19</v>
      </c>
      <c r="AD26" s="74" t="s">
        <v>41</v>
      </c>
      <c r="AE26" s="97">
        <v>6</v>
      </c>
      <c r="AF26" s="72">
        <v>19</v>
      </c>
      <c r="AG26" s="74" t="s">
        <v>46</v>
      </c>
      <c r="AH26" s="96">
        <v>5</v>
      </c>
      <c r="AI26" s="110">
        <v>19</v>
      </c>
      <c r="AJ26" s="109" t="s">
        <v>43</v>
      </c>
      <c r="AK26" s="118"/>
      <c r="AL26" s="9"/>
    </row>
    <row r="27" spans="1:38">
      <c r="A27" s="9"/>
      <c r="B27" s="73">
        <v>20</v>
      </c>
      <c r="C27" s="74" t="s">
        <v>48</v>
      </c>
      <c r="D27" s="97"/>
      <c r="E27" s="73">
        <v>20</v>
      </c>
      <c r="F27" s="74" t="s">
        <v>40</v>
      </c>
      <c r="G27" s="97">
        <v>5</v>
      </c>
      <c r="H27" s="108">
        <v>20</v>
      </c>
      <c r="I27" s="109" t="s">
        <v>47</v>
      </c>
      <c r="J27" s="115"/>
      <c r="K27" s="73">
        <v>20</v>
      </c>
      <c r="L27" s="74" t="s">
        <v>42</v>
      </c>
      <c r="M27" s="97">
        <v>5</v>
      </c>
      <c r="N27" s="73">
        <v>20</v>
      </c>
      <c r="O27" s="74" t="s">
        <v>40</v>
      </c>
      <c r="P27" s="97">
        <v>5</v>
      </c>
      <c r="Q27" s="73">
        <v>20</v>
      </c>
      <c r="R27" s="74" t="s">
        <v>41</v>
      </c>
      <c r="S27" s="97">
        <v>6</v>
      </c>
      <c r="T27" s="73">
        <v>20</v>
      </c>
      <c r="U27" s="74" t="s">
        <v>46</v>
      </c>
      <c r="V27" s="97">
        <v>5</v>
      </c>
      <c r="W27" s="73">
        <v>20</v>
      </c>
      <c r="X27" s="74" t="s">
        <v>46</v>
      </c>
      <c r="Y27" s="97">
        <v>5</v>
      </c>
      <c r="Z27" s="108">
        <v>20</v>
      </c>
      <c r="AA27" s="109" t="s">
        <v>47</v>
      </c>
      <c r="AB27" s="97"/>
      <c r="AC27" s="73">
        <v>20</v>
      </c>
      <c r="AD27" s="74" t="s">
        <v>48</v>
      </c>
      <c r="AE27" s="97">
        <v>5</v>
      </c>
      <c r="AF27" s="72">
        <v>20</v>
      </c>
      <c r="AG27" s="74" t="s">
        <v>40</v>
      </c>
      <c r="AH27" s="96">
        <v>5</v>
      </c>
      <c r="AI27" s="110">
        <v>20</v>
      </c>
      <c r="AJ27" s="109" t="s">
        <v>47</v>
      </c>
      <c r="AK27" s="118"/>
      <c r="AL27" s="9"/>
    </row>
    <row r="28" spans="1:38">
      <c r="A28" s="9"/>
      <c r="B28" s="73">
        <v>21</v>
      </c>
      <c r="C28" s="74" t="s">
        <v>42</v>
      </c>
      <c r="D28" s="97"/>
      <c r="E28" s="108">
        <v>21</v>
      </c>
      <c r="F28" s="109" t="s">
        <v>43</v>
      </c>
      <c r="G28" s="97"/>
      <c r="H28" s="73">
        <v>21</v>
      </c>
      <c r="I28" s="74" t="s">
        <v>41</v>
      </c>
      <c r="J28" s="115"/>
      <c r="K28" s="73">
        <v>21</v>
      </c>
      <c r="L28" s="74" t="s">
        <v>46</v>
      </c>
      <c r="M28" s="97">
        <v>5</v>
      </c>
      <c r="N28" s="108">
        <v>21</v>
      </c>
      <c r="O28" s="109" t="s">
        <v>43</v>
      </c>
      <c r="P28" s="97"/>
      <c r="Q28" s="73">
        <v>21</v>
      </c>
      <c r="R28" s="74" t="s">
        <v>48</v>
      </c>
      <c r="S28" s="97">
        <v>5</v>
      </c>
      <c r="T28" s="73">
        <v>21</v>
      </c>
      <c r="U28" s="74" t="s">
        <v>40</v>
      </c>
      <c r="V28" s="97">
        <v>5</v>
      </c>
      <c r="W28" s="73">
        <v>21</v>
      </c>
      <c r="X28" s="74" t="s">
        <v>40</v>
      </c>
      <c r="Y28" s="97">
        <v>5</v>
      </c>
      <c r="Z28" s="73">
        <v>21</v>
      </c>
      <c r="AA28" s="74" t="s">
        <v>41</v>
      </c>
      <c r="AB28" s="111">
        <v>6</v>
      </c>
      <c r="AC28" s="73">
        <v>21</v>
      </c>
      <c r="AD28" s="74" t="s">
        <v>42</v>
      </c>
      <c r="AE28" s="97">
        <v>5</v>
      </c>
      <c r="AF28" s="110">
        <v>21</v>
      </c>
      <c r="AG28" s="109" t="s">
        <v>43</v>
      </c>
      <c r="AH28" s="96"/>
      <c r="AI28" s="72">
        <v>21</v>
      </c>
      <c r="AJ28" s="74" t="s">
        <v>41</v>
      </c>
      <c r="AK28" s="118"/>
      <c r="AL28" s="9"/>
    </row>
    <row r="29" spans="1:38">
      <c r="A29" s="9"/>
      <c r="B29" s="73">
        <v>22</v>
      </c>
      <c r="C29" s="105" t="s">
        <v>46</v>
      </c>
      <c r="D29" s="97"/>
      <c r="E29" s="108">
        <v>22</v>
      </c>
      <c r="F29" s="109" t="s">
        <v>47</v>
      </c>
      <c r="G29" s="97"/>
      <c r="H29" s="73">
        <v>22</v>
      </c>
      <c r="I29" s="74" t="s">
        <v>48</v>
      </c>
      <c r="J29" s="115"/>
      <c r="K29" s="73">
        <v>22</v>
      </c>
      <c r="L29" s="74" t="s">
        <v>40</v>
      </c>
      <c r="M29" s="97">
        <v>5</v>
      </c>
      <c r="N29" s="108">
        <v>22</v>
      </c>
      <c r="O29" s="109" t="s">
        <v>47</v>
      </c>
      <c r="P29" s="115"/>
      <c r="Q29" s="73">
        <v>22</v>
      </c>
      <c r="R29" s="74" t="s">
        <v>42</v>
      </c>
      <c r="S29" s="97">
        <v>5</v>
      </c>
      <c r="T29" s="108">
        <v>22</v>
      </c>
      <c r="U29" s="109" t="s">
        <v>43</v>
      </c>
      <c r="V29" s="97"/>
      <c r="W29" s="108">
        <v>22</v>
      </c>
      <c r="X29" s="109" t="s">
        <v>43</v>
      </c>
      <c r="Y29" s="97"/>
      <c r="Z29" s="73">
        <v>22</v>
      </c>
      <c r="AA29" s="74" t="s">
        <v>48</v>
      </c>
      <c r="AB29" s="97">
        <v>5</v>
      </c>
      <c r="AC29" s="73">
        <v>22</v>
      </c>
      <c r="AD29" s="74" t="s">
        <v>46</v>
      </c>
      <c r="AE29" s="97">
        <v>5</v>
      </c>
      <c r="AF29" s="110">
        <v>22</v>
      </c>
      <c r="AG29" s="109" t="s">
        <v>47</v>
      </c>
      <c r="AH29" s="96"/>
      <c r="AI29" s="72">
        <v>22</v>
      </c>
      <c r="AJ29" s="74" t="s">
        <v>48</v>
      </c>
      <c r="AK29" s="118"/>
      <c r="AL29" s="9"/>
    </row>
    <row r="30" spans="1:38">
      <c r="A30" s="9"/>
      <c r="B30" s="73">
        <v>23</v>
      </c>
      <c r="C30" s="74" t="s">
        <v>40</v>
      </c>
      <c r="D30" s="97"/>
      <c r="E30" s="73">
        <v>23</v>
      </c>
      <c r="F30" s="74" t="s">
        <v>41</v>
      </c>
      <c r="G30" s="97">
        <v>6</v>
      </c>
      <c r="H30" s="73">
        <v>23</v>
      </c>
      <c r="I30" s="74" t="s">
        <v>42</v>
      </c>
      <c r="J30" s="115"/>
      <c r="K30" s="108">
        <v>23</v>
      </c>
      <c r="L30" s="109" t="s">
        <v>43</v>
      </c>
      <c r="M30" s="112"/>
      <c r="N30" s="73">
        <v>23</v>
      </c>
      <c r="O30" s="74" t="s">
        <v>41</v>
      </c>
      <c r="P30" s="115"/>
      <c r="Q30" s="73">
        <v>23</v>
      </c>
      <c r="R30" s="74" t="s">
        <v>46</v>
      </c>
      <c r="S30" s="97">
        <v>5</v>
      </c>
      <c r="T30" s="108">
        <v>23</v>
      </c>
      <c r="U30" s="109" t="s">
        <v>47</v>
      </c>
      <c r="V30" s="97"/>
      <c r="W30" s="108">
        <v>23</v>
      </c>
      <c r="X30" s="109" t="s">
        <v>47</v>
      </c>
      <c r="Y30" s="97"/>
      <c r="Z30" s="73">
        <v>23</v>
      </c>
      <c r="AA30" s="74" t="s">
        <v>42</v>
      </c>
      <c r="AB30" s="97">
        <v>5</v>
      </c>
      <c r="AC30" s="73">
        <v>23</v>
      </c>
      <c r="AD30" s="74" t="s">
        <v>40</v>
      </c>
      <c r="AE30" s="97">
        <v>5</v>
      </c>
      <c r="AF30" s="72">
        <v>23</v>
      </c>
      <c r="AG30" s="74" t="s">
        <v>41</v>
      </c>
      <c r="AH30" s="96">
        <v>6</v>
      </c>
      <c r="AI30" s="72">
        <v>23</v>
      </c>
      <c r="AJ30" s="74" t="s">
        <v>42</v>
      </c>
      <c r="AK30" s="118"/>
      <c r="AL30" s="9"/>
    </row>
    <row r="31" spans="1:38">
      <c r="A31" s="9"/>
      <c r="B31" s="108">
        <v>24</v>
      </c>
      <c r="C31" s="109" t="s">
        <v>43</v>
      </c>
      <c r="D31" s="97"/>
      <c r="E31" s="73">
        <v>24</v>
      </c>
      <c r="F31" s="74" t="s">
        <v>48</v>
      </c>
      <c r="G31" s="97">
        <v>5</v>
      </c>
      <c r="H31" s="73">
        <v>24</v>
      </c>
      <c r="I31" s="74" t="s">
        <v>46</v>
      </c>
      <c r="J31" s="115"/>
      <c r="K31" s="108">
        <v>24</v>
      </c>
      <c r="L31" s="109" t="s">
        <v>47</v>
      </c>
      <c r="M31" s="97"/>
      <c r="N31" s="73">
        <v>24</v>
      </c>
      <c r="O31" s="74" t="s">
        <v>48</v>
      </c>
      <c r="P31" s="115"/>
      <c r="Q31" s="73">
        <v>24</v>
      </c>
      <c r="R31" s="74" t="s">
        <v>40</v>
      </c>
      <c r="S31" s="97">
        <v>5</v>
      </c>
      <c r="T31" s="73">
        <v>24</v>
      </c>
      <c r="U31" s="74" t="s">
        <v>41</v>
      </c>
      <c r="V31" s="97">
        <v>6</v>
      </c>
      <c r="W31" s="73">
        <v>24</v>
      </c>
      <c r="X31" s="74" t="s">
        <v>41</v>
      </c>
      <c r="Y31" s="97">
        <v>6</v>
      </c>
      <c r="Z31" s="73">
        <v>24</v>
      </c>
      <c r="AA31" s="74" t="s">
        <v>46</v>
      </c>
      <c r="AB31" s="97">
        <v>5</v>
      </c>
      <c r="AC31" s="108">
        <v>24</v>
      </c>
      <c r="AD31" s="109" t="s">
        <v>43</v>
      </c>
      <c r="AE31" s="97"/>
      <c r="AF31" s="72">
        <v>24</v>
      </c>
      <c r="AG31" s="74" t="s">
        <v>48</v>
      </c>
      <c r="AH31" s="96">
        <v>5</v>
      </c>
      <c r="AI31" s="72">
        <v>24</v>
      </c>
      <c r="AJ31" s="74" t="s">
        <v>46</v>
      </c>
      <c r="AK31" s="118"/>
      <c r="AL31" s="9"/>
    </row>
    <row r="32" spans="1:38">
      <c r="A32" s="9"/>
      <c r="B32" s="108">
        <v>25</v>
      </c>
      <c r="C32" s="109" t="s">
        <v>47</v>
      </c>
      <c r="D32" s="97"/>
      <c r="E32" s="73">
        <v>25</v>
      </c>
      <c r="F32" s="74" t="s">
        <v>42</v>
      </c>
      <c r="G32" s="97">
        <v>5</v>
      </c>
      <c r="H32" s="73">
        <v>25</v>
      </c>
      <c r="I32" s="74" t="s">
        <v>40</v>
      </c>
      <c r="J32" s="115"/>
      <c r="K32" s="73">
        <v>25</v>
      </c>
      <c r="L32" s="74" t="s">
        <v>41</v>
      </c>
      <c r="M32" s="97">
        <v>6</v>
      </c>
      <c r="N32" s="73">
        <v>25</v>
      </c>
      <c r="O32" s="74" t="s">
        <v>42</v>
      </c>
      <c r="P32" s="115"/>
      <c r="Q32" s="108">
        <v>25</v>
      </c>
      <c r="R32" s="109" t="s">
        <v>43</v>
      </c>
      <c r="S32" s="97"/>
      <c r="T32" s="73">
        <v>25</v>
      </c>
      <c r="U32" s="74" t="s">
        <v>48</v>
      </c>
      <c r="V32" s="97">
        <v>5</v>
      </c>
      <c r="W32" s="73">
        <v>25</v>
      </c>
      <c r="X32" s="74" t="s">
        <v>48</v>
      </c>
      <c r="Y32" s="97">
        <v>5</v>
      </c>
      <c r="Z32" s="73">
        <v>25</v>
      </c>
      <c r="AA32" s="74" t="s">
        <v>40</v>
      </c>
      <c r="AB32" s="97">
        <v>5</v>
      </c>
      <c r="AC32" s="108">
        <v>25</v>
      </c>
      <c r="AD32" s="109" t="s">
        <v>47</v>
      </c>
      <c r="AE32" s="97"/>
      <c r="AF32" s="72">
        <v>25</v>
      </c>
      <c r="AG32" s="74" t="s">
        <v>42</v>
      </c>
      <c r="AH32" s="96">
        <v>5</v>
      </c>
      <c r="AI32" s="72">
        <v>25</v>
      </c>
      <c r="AJ32" s="74" t="s">
        <v>40</v>
      </c>
      <c r="AK32" s="118"/>
      <c r="AL32" s="9"/>
    </row>
    <row r="33" spans="1:38">
      <c r="A33" s="9"/>
      <c r="B33" s="73">
        <v>26</v>
      </c>
      <c r="C33" s="74" t="s">
        <v>41</v>
      </c>
      <c r="D33" s="111"/>
      <c r="E33" s="73">
        <v>26</v>
      </c>
      <c r="F33" s="74" t="s">
        <v>46</v>
      </c>
      <c r="G33" s="97">
        <v>5</v>
      </c>
      <c r="H33" s="108">
        <v>26</v>
      </c>
      <c r="I33" s="109" t="s">
        <v>43</v>
      </c>
      <c r="J33" s="115"/>
      <c r="K33" s="73">
        <v>26</v>
      </c>
      <c r="L33" s="74" t="s">
        <v>48</v>
      </c>
      <c r="M33" s="97">
        <v>5</v>
      </c>
      <c r="N33" s="73">
        <v>26</v>
      </c>
      <c r="O33" s="74" t="s">
        <v>46</v>
      </c>
      <c r="P33" s="115"/>
      <c r="Q33" s="108">
        <v>26</v>
      </c>
      <c r="R33" s="109" t="s">
        <v>47</v>
      </c>
      <c r="S33" s="97"/>
      <c r="T33" s="73">
        <v>26</v>
      </c>
      <c r="U33" s="74" t="s">
        <v>42</v>
      </c>
      <c r="V33" s="115"/>
      <c r="W33" s="73">
        <v>26</v>
      </c>
      <c r="X33" s="74" t="s">
        <v>42</v>
      </c>
      <c r="Y33" s="97">
        <v>5</v>
      </c>
      <c r="Z33" s="108">
        <v>26</v>
      </c>
      <c r="AA33" s="109" t="s">
        <v>43</v>
      </c>
      <c r="AB33" s="97"/>
      <c r="AC33" s="73">
        <v>26</v>
      </c>
      <c r="AD33" s="74" t="s">
        <v>41</v>
      </c>
      <c r="AE33" s="97">
        <v>6</v>
      </c>
      <c r="AF33" s="72">
        <v>26</v>
      </c>
      <c r="AG33" s="74" t="s">
        <v>46</v>
      </c>
      <c r="AH33" s="96">
        <v>5</v>
      </c>
      <c r="AI33" s="110">
        <v>26</v>
      </c>
      <c r="AJ33" s="109" t="s">
        <v>43</v>
      </c>
      <c r="AK33" s="118"/>
      <c r="AL33" s="9"/>
    </row>
    <row r="34" spans="1:38">
      <c r="A34" s="9"/>
      <c r="B34" s="73">
        <v>27</v>
      </c>
      <c r="C34" s="74" t="s">
        <v>48</v>
      </c>
      <c r="D34" s="111"/>
      <c r="E34" s="73">
        <v>27</v>
      </c>
      <c r="F34" s="74" t="s">
        <v>40</v>
      </c>
      <c r="G34" s="97">
        <v>5</v>
      </c>
      <c r="H34" s="108">
        <v>27</v>
      </c>
      <c r="I34" s="109" t="s">
        <v>47</v>
      </c>
      <c r="J34" s="115"/>
      <c r="K34" s="73">
        <v>27</v>
      </c>
      <c r="L34" s="74" t="s">
        <v>42</v>
      </c>
      <c r="M34" s="97">
        <v>5</v>
      </c>
      <c r="N34" s="73">
        <v>27</v>
      </c>
      <c r="O34" s="74" t="s">
        <v>40</v>
      </c>
      <c r="P34" s="115"/>
      <c r="Q34" s="73">
        <v>27</v>
      </c>
      <c r="R34" s="74" t="s">
        <v>41</v>
      </c>
      <c r="S34" s="97">
        <v>6</v>
      </c>
      <c r="T34" s="73">
        <v>27</v>
      </c>
      <c r="U34" s="74" t="s">
        <v>46</v>
      </c>
      <c r="V34" s="115"/>
      <c r="W34" s="73">
        <v>27</v>
      </c>
      <c r="X34" s="74" t="s">
        <v>46</v>
      </c>
      <c r="Y34" s="97">
        <v>5</v>
      </c>
      <c r="Z34" s="108">
        <v>27</v>
      </c>
      <c r="AA34" s="109" t="s">
        <v>47</v>
      </c>
      <c r="AB34" s="115"/>
      <c r="AC34" s="73">
        <v>27</v>
      </c>
      <c r="AD34" s="74" t="s">
        <v>48</v>
      </c>
      <c r="AE34" s="97">
        <v>5</v>
      </c>
      <c r="AF34" s="72">
        <v>27</v>
      </c>
      <c r="AG34" s="74" t="s">
        <v>40</v>
      </c>
      <c r="AH34" s="96">
        <v>5</v>
      </c>
      <c r="AI34" s="110">
        <v>27</v>
      </c>
      <c r="AJ34" s="109" t="s">
        <v>47</v>
      </c>
      <c r="AK34" s="118"/>
      <c r="AL34" s="9"/>
    </row>
    <row r="35" spans="1:38" ht="13.5" thickBot="1">
      <c r="A35" s="9"/>
      <c r="B35" s="73">
        <v>28</v>
      </c>
      <c r="C35" s="74" t="s">
        <v>42</v>
      </c>
      <c r="D35" s="111"/>
      <c r="E35" s="108">
        <v>28</v>
      </c>
      <c r="F35" s="109" t="s">
        <v>43</v>
      </c>
      <c r="G35" s="97"/>
      <c r="H35" s="73">
        <v>28</v>
      </c>
      <c r="I35" s="74" t="s">
        <v>41</v>
      </c>
      <c r="J35" s="115"/>
      <c r="K35" s="73">
        <v>28</v>
      </c>
      <c r="L35" s="74" t="s">
        <v>46</v>
      </c>
      <c r="M35" s="97">
        <v>5</v>
      </c>
      <c r="N35" s="108">
        <v>28</v>
      </c>
      <c r="O35" s="109" t="s">
        <v>43</v>
      </c>
      <c r="P35" s="115"/>
      <c r="Q35" s="73">
        <v>28</v>
      </c>
      <c r="R35" s="74" t="s">
        <v>48</v>
      </c>
      <c r="S35" s="97">
        <v>5</v>
      </c>
      <c r="T35" s="75">
        <v>28</v>
      </c>
      <c r="U35" s="74" t="s">
        <v>40</v>
      </c>
      <c r="V35" s="116"/>
      <c r="W35" s="73">
        <v>28</v>
      </c>
      <c r="X35" s="74" t="s">
        <v>40</v>
      </c>
      <c r="Y35" s="97">
        <v>5</v>
      </c>
      <c r="Z35" s="73">
        <v>28</v>
      </c>
      <c r="AA35" s="74" t="s">
        <v>41</v>
      </c>
      <c r="AB35" s="115"/>
      <c r="AC35" s="73">
        <v>28</v>
      </c>
      <c r="AD35" s="74" t="s">
        <v>42</v>
      </c>
      <c r="AE35" s="97">
        <v>5</v>
      </c>
      <c r="AF35" s="110">
        <v>28</v>
      </c>
      <c r="AG35" s="109" t="s">
        <v>43</v>
      </c>
      <c r="AH35" s="96"/>
      <c r="AI35" s="72">
        <v>28</v>
      </c>
      <c r="AJ35" s="74" t="s">
        <v>41</v>
      </c>
      <c r="AK35" s="118"/>
      <c r="AL35" s="9"/>
    </row>
    <row r="36" spans="1:38" ht="13.5" thickTop="1">
      <c r="A36" s="9"/>
      <c r="B36" s="73">
        <v>29</v>
      </c>
      <c r="C36" s="105" t="s">
        <v>46</v>
      </c>
      <c r="D36" s="111"/>
      <c r="E36" s="108">
        <v>29</v>
      </c>
      <c r="F36" s="109" t="s">
        <v>47</v>
      </c>
      <c r="G36" s="97"/>
      <c r="H36" s="75">
        <v>29</v>
      </c>
      <c r="I36" s="74" t="s">
        <v>48</v>
      </c>
      <c r="J36" s="116"/>
      <c r="K36" s="73">
        <v>29</v>
      </c>
      <c r="L36" s="74" t="s">
        <v>40</v>
      </c>
      <c r="M36" s="97">
        <v>5</v>
      </c>
      <c r="N36" s="108">
        <v>29</v>
      </c>
      <c r="O36" s="109" t="s">
        <v>47</v>
      </c>
      <c r="P36" s="115"/>
      <c r="Q36" s="73">
        <v>29</v>
      </c>
      <c r="R36" s="74" t="s">
        <v>42</v>
      </c>
      <c r="S36" s="97">
        <v>5</v>
      </c>
      <c r="T36" s="151"/>
      <c r="U36" s="152"/>
      <c r="V36" s="153"/>
      <c r="W36" s="108">
        <v>29</v>
      </c>
      <c r="X36" s="109" t="s">
        <v>43</v>
      </c>
      <c r="Y36" s="97"/>
      <c r="Z36" s="73">
        <v>29</v>
      </c>
      <c r="AA36" s="74" t="s">
        <v>48</v>
      </c>
      <c r="AB36" s="115"/>
      <c r="AC36" s="73">
        <v>29</v>
      </c>
      <c r="AD36" s="74" t="s">
        <v>46</v>
      </c>
      <c r="AE36" s="111">
        <v>5</v>
      </c>
      <c r="AF36" s="110">
        <v>29</v>
      </c>
      <c r="AG36" s="109" t="s">
        <v>47</v>
      </c>
      <c r="AH36" s="96"/>
      <c r="AI36" s="73">
        <v>29</v>
      </c>
      <c r="AJ36" s="74" t="s">
        <v>48</v>
      </c>
      <c r="AK36" s="118"/>
      <c r="AL36" s="9"/>
    </row>
    <row r="37" spans="1:38" ht="13.5" thickBot="1">
      <c r="A37" s="9"/>
      <c r="B37" s="73">
        <v>30</v>
      </c>
      <c r="C37" s="74" t="s">
        <v>40</v>
      </c>
      <c r="D37" s="111"/>
      <c r="E37" s="73">
        <v>30</v>
      </c>
      <c r="F37" s="74" t="s">
        <v>41</v>
      </c>
      <c r="G37" s="99">
        <v>6</v>
      </c>
      <c r="H37" s="73">
        <v>30</v>
      </c>
      <c r="I37" s="74" t="s">
        <v>42</v>
      </c>
      <c r="J37" s="115"/>
      <c r="K37" s="108">
        <v>30</v>
      </c>
      <c r="L37" s="109" t="s">
        <v>43</v>
      </c>
      <c r="M37" s="99"/>
      <c r="N37" s="73">
        <v>30</v>
      </c>
      <c r="O37" s="74" t="s">
        <v>41</v>
      </c>
      <c r="P37" s="118"/>
      <c r="Q37" s="73">
        <v>30</v>
      </c>
      <c r="R37" s="74" t="s">
        <v>46</v>
      </c>
      <c r="S37" s="97">
        <v>5</v>
      </c>
      <c r="T37" s="154"/>
      <c r="U37" s="155"/>
      <c r="V37" s="156"/>
      <c r="W37" s="108">
        <v>30</v>
      </c>
      <c r="X37" s="109" t="s">
        <v>47</v>
      </c>
      <c r="Y37" s="97"/>
      <c r="Z37" s="79">
        <v>30</v>
      </c>
      <c r="AA37" s="74" t="s">
        <v>42</v>
      </c>
      <c r="AB37" s="116"/>
      <c r="AC37" s="73">
        <v>30</v>
      </c>
      <c r="AD37" s="74" t="s">
        <v>40</v>
      </c>
      <c r="AE37" s="97">
        <v>5</v>
      </c>
      <c r="AF37" s="79">
        <v>30</v>
      </c>
      <c r="AG37" s="74" t="s">
        <v>41</v>
      </c>
      <c r="AH37" s="101">
        <v>6</v>
      </c>
      <c r="AI37" s="72">
        <v>30</v>
      </c>
      <c r="AJ37" s="74" t="s">
        <v>42</v>
      </c>
      <c r="AK37" s="118"/>
      <c r="AL37" s="9"/>
    </row>
    <row r="38" spans="1:38" ht="14.25" thickTop="1" thickBot="1">
      <c r="A38" s="9"/>
      <c r="B38" s="114">
        <v>31</v>
      </c>
      <c r="C38" s="109" t="s">
        <v>43</v>
      </c>
      <c r="D38" s="98"/>
      <c r="E38" s="80"/>
      <c r="F38" s="81"/>
      <c r="G38" s="82"/>
      <c r="H38" s="106">
        <v>31</v>
      </c>
      <c r="I38" s="74" t="s">
        <v>46</v>
      </c>
      <c r="J38" s="117"/>
      <c r="K38" s="80"/>
      <c r="L38" s="81"/>
      <c r="M38" s="82"/>
      <c r="N38" s="106">
        <v>31</v>
      </c>
      <c r="O38" s="74" t="s">
        <v>48</v>
      </c>
      <c r="P38" s="119"/>
      <c r="Q38" s="76">
        <v>31</v>
      </c>
      <c r="R38" s="74" t="s">
        <v>40</v>
      </c>
      <c r="S38" s="102">
        <v>5</v>
      </c>
      <c r="T38" s="157"/>
      <c r="U38" s="158"/>
      <c r="V38" s="159"/>
      <c r="W38" s="73">
        <v>31</v>
      </c>
      <c r="X38" s="74" t="s">
        <v>41</v>
      </c>
      <c r="Y38" s="97">
        <v>6</v>
      </c>
      <c r="Z38" s="160"/>
      <c r="AA38" s="161"/>
      <c r="AB38" s="162"/>
      <c r="AC38" s="108">
        <v>31</v>
      </c>
      <c r="AD38" s="109" t="s">
        <v>43</v>
      </c>
      <c r="AE38" s="97"/>
      <c r="AF38" s="80"/>
      <c r="AG38" s="81"/>
      <c r="AH38" s="82"/>
      <c r="AI38" s="106">
        <v>31</v>
      </c>
      <c r="AJ38" s="74" t="s">
        <v>46</v>
      </c>
      <c r="AK38" s="118"/>
      <c r="AL38" s="9"/>
    </row>
    <row r="39" spans="1:38" ht="15.75" customHeight="1" thickTop="1" thickBot="1">
      <c r="A39" s="9"/>
      <c r="B39" s="68" t="s">
        <v>38</v>
      </c>
      <c r="C39" s="67"/>
      <c r="D39" s="77">
        <f>SUM(D8:D38)</f>
        <v>0</v>
      </c>
      <c r="E39" s="78" t="s">
        <v>38</v>
      </c>
      <c r="F39" s="71"/>
      <c r="G39" s="77">
        <f>SUM(G8:G38)</f>
        <v>110</v>
      </c>
      <c r="H39" s="78" t="s">
        <v>38</v>
      </c>
      <c r="I39" s="71"/>
      <c r="J39" s="77">
        <f>SUM(J8:J38)</f>
        <v>72</v>
      </c>
      <c r="K39" s="68" t="s">
        <v>38</v>
      </c>
      <c r="L39" s="67"/>
      <c r="M39" s="77">
        <f>SUM(M8:M38)</f>
        <v>104</v>
      </c>
      <c r="N39" s="68" t="s">
        <v>38</v>
      </c>
      <c r="O39" s="67"/>
      <c r="P39" s="66">
        <f>SUM(P8:P38)</f>
        <v>78</v>
      </c>
      <c r="Q39" s="70" t="s">
        <v>38</v>
      </c>
      <c r="R39" s="69"/>
      <c r="S39" s="66">
        <f>SUM(S8:S38)</f>
        <v>104</v>
      </c>
      <c r="T39" s="68" t="s">
        <v>38</v>
      </c>
      <c r="U39" s="67"/>
      <c r="V39" s="66">
        <f>SUM(V8:V38)</f>
        <v>89</v>
      </c>
      <c r="W39" s="70" t="s">
        <v>38</v>
      </c>
      <c r="X39" s="69"/>
      <c r="Y39" s="66">
        <f>SUM(Y8:Y38)</f>
        <v>84</v>
      </c>
      <c r="Z39" s="68" t="s">
        <v>38</v>
      </c>
      <c r="AA39" s="67"/>
      <c r="AB39" s="77">
        <f>SUM(AB8:AB38)</f>
        <v>98</v>
      </c>
      <c r="AC39" s="70" t="s">
        <v>38</v>
      </c>
      <c r="AD39" s="69"/>
      <c r="AE39" s="66">
        <f>SUM(AE8:AE38)</f>
        <v>78</v>
      </c>
      <c r="AF39" s="68" t="s">
        <v>38</v>
      </c>
      <c r="AG39" s="67"/>
      <c r="AH39" s="66">
        <f>SUM(AH8:AH38)</f>
        <v>110</v>
      </c>
      <c r="AI39" s="68" t="s">
        <v>38</v>
      </c>
      <c r="AJ39" s="67"/>
      <c r="AK39" s="66">
        <f>SUM(AK8:AK38)</f>
        <v>9</v>
      </c>
      <c r="AL39" s="9"/>
    </row>
    <row r="40" spans="1:38" ht="14.25" thickTop="1" thickBot="1">
      <c r="A40" s="60"/>
      <c r="B40" s="68" t="s">
        <v>37</v>
      </c>
      <c r="C40" s="67"/>
      <c r="D40" s="66">
        <f>COUNTA(D8:D38)</f>
        <v>0</v>
      </c>
      <c r="E40" s="68" t="s">
        <v>37</v>
      </c>
      <c r="F40" s="67"/>
      <c r="G40" s="66">
        <f>COUNTA(G8:G38)</f>
        <v>21</v>
      </c>
      <c r="H40" s="68" t="s">
        <v>37</v>
      </c>
      <c r="I40" s="67"/>
      <c r="J40" s="66">
        <f>COUNTA(J8:J38)</f>
        <v>14</v>
      </c>
      <c r="K40" s="68" t="s">
        <v>37</v>
      </c>
      <c r="L40" s="67"/>
      <c r="M40" s="66">
        <f>COUNTA(M8:M38)</f>
        <v>20</v>
      </c>
      <c r="N40" s="68" t="s">
        <v>37</v>
      </c>
      <c r="O40" s="67"/>
      <c r="P40" s="66">
        <f>COUNTA(P8:P38)</f>
        <v>15</v>
      </c>
      <c r="Q40" s="68" t="s">
        <v>37</v>
      </c>
      <c r="R40" s="67"/>
      <c r="S40" s="66">
        <f>COUNTA(S8:S38)</f>
        <v>20</v>
      </c>
      <c r="T40" s="68" t="s">
        <v>37</v>
      </c>
      <c r="U40" s="67"/>
      <c r="V40" s="66">
        <f>COUNTA(V8:V38)</f>
        <v>17</v>
      </c>
      <c r="W40" s="68" t="s">
        <v>37</v>
      </c>
      <c r="X40" s="67"/>
      <c r="Y40" s="66">
        <f>COUNTA(Y8:Y38)</f>
        <v>16</v>
      </c>
      <c r="Z40" s="68" t="s">
        <v>37</v>
      </c>
      <c r="AA40" s="67"/>
      <c r="AB40" s="66">
        <f>COUNTA(AB8:AB38)</f>
        <v>19</v>
      </c>
      <c r="AC40" s="68" t="s">
        <v>37</v>
      </c>
      <c r="AD40" s="67"/>
      <c r="AE40" s="66">
        <f>COUNTA(AE8:AE38)</f>
        <v>15</v>
      </c>
      <c r="AF40" s="68" t="s">
        <v>37</v>
      </c>
      <c r="AG40" s="67"/>
      <c r="AH40" s="66">
        <f>COUNTA(AH8:AH38)</f>
        <v>21</v>
      </c>
      <c r="AI40" s="68" t="s">
        <v>37</v>
      </c>
      <c r="AJ40" s="67"/>
      <c r="AK40" s="66">
        <f>COUNTA(AK8:AK38)</f>
        <v>2</v>
      </c>
      <c r="AL40" s="60"/>
    </row>
    <row r="41" spans="1:38" ht="8.25" customHeight="1" thickTop="1" thickBot="1">
      <c r="A41" s="60"/>
      <c r="B41" s="63"/>
      <c r="C41" s="62"/>
      <c r="D41" s="62"/>
      <c r="E41" s="107"/>
      <c r="F41" s="83"/>
      <c r="G41" s="62"/>
      <c r="H41" s="63"/>
      <c r="I41" s="62"/>
      <c r="J41" s="62"/>
      <c r="K41" s="63"/>
      <c r="L41" s="62"/>
      <c r="M41" s="62"/>
      <c r="N41" s="63"/>
      <c r="O41" s="62"/>
      <c r="P41" s="62"/>
      <c r="Q41" s="63"/>
      <c r="R41" s="62"/>
      <c r="S41" s="62"/>
      <c r="T41" s="63"/>
      <c r="U41" s="62"/>
      <c r="V41" s="62"/>
      <c r="W41" s="63"/>
      <c r="X41" s="62"/>
      <c r="Y41" s="62"/>
      <c r="Z41" s="63"/>
      <c r="AA41" s="62"/>
      <c r="AB41" s="62"/>
      <c r="AC41" s="63"/>
      <c r="AD41" s="62"/>
      <c r="AE41" s="62"/>
      <c r="AF41" s="63"/>
      <c r="AG41" s="62"/>
      <c r="AH41" s="62"/>
      <c r="AL41" s="60"/>
    </row>
    <row r="42" spans="1:38" ht="14.25" thickTop="1" thickBot="1">
      <c r="A42" s="60"/>
      <c r="B42" s="65"/>
      <c r="C42" s="62"/>
      <c r="D42" s="62"/>
      <c r="E42" s="107"/>
      <c r="F42" s="83"/>
      <c r="G42" s="62"/>
      <c r="H42" s="63"/>
      <c r="I42" s="62"/>
      <c r="J42" s="62"/>
      <c r="K42" s="63"/>
      <c r="L42" s="62"/>
      <c r="M42" s="64"/>
      <c r="N42" s="65"/>
      <c r="O42" s="64"/>
      <c r="P42" s="145" t="s">
        <v>44</v>
      </c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7"/>
      <c r="AC42" s="139">
        <f>D39+G39+J39+M39+P39+S39+V39+Y39+AB39+AE39+AH39+AK39</f>
        <v>936</v>
      </c>
      <c r="AD42" s="139"/>
      <c r="AE42" s="64"/>
      <c r="AF42" s="65"/>
      <c r="AG42" s="64"/>
      <c r="AH42" s="64"/>
      <c r="AL42" s="60"/>
    </row>
    <row r="43" spans="1:38" ht="14.25" thickTop="1" thickBot="1">
      <c r="A43" s="60"/>
      <c r="B43" s="65"/>
      <c r="E43" s="107"/>
      <c r="F43" s="83"/>
      <c r="M43" s="64"/>
      <c r="N43" s="65"/>
      <c r="O43" s="64"/>
      <c r="P43" s="148" t="s">
        <v>45</v>
      </c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50"/>
      <c r="AC43" s="139">
        <f>D40+G40+J40+M40+P40+S40+V40+Y40+AB40+AE40+AH40+AK40</f>
        <v>180</v>
      </c>
      <c r="AD43" s="139"/>
      <c r="AE43" s="64"/>
      <c r="AF43" s="65"/>
      <c r="AG43" s="64"/>
      <c r="AH43" s="64"/>
      <c r="AL43" s="60"/>
    </row>
    <row r="44" spans="1:38" ht="5.25" customHeight="1" thickTop="1">
      <c r="A44" s="60"/>
      <c r="B44" s="63"/>
      <c r="E44" s="107"/>
      <c r="F44" s="83"/>
      <c r="M44" s="62"/>
      <c r="N44" s="63"/>
      <c r="O44" s="62"/>
      <c r="P44" s="62"/>
      <c r="Q44" s="63"/>
      <c r="R44" s="62"/>
      <c r="S44" s="62"/>
      <c r="T44" s="63"/>
      <c r="U44" s="62"/>
      <c r="V44" s="62"/>
      <c r="W44" s="63"/>
      <c r="X44" s="62"/>
      <c r="Y44" s="62"/>
      <c r="Z44" s="63"/>
      <c r="AA44" s="62"/>
      <c r="AB44" s="62"/>
      <c r="AC44" s="63"/>
      <c r="AD44" s="62"/>
      <c r="AE44" s="62"/>
      <c r="AF44" s="63"/>
      <c r="AG44" s="62"/>
      <c r="AH44" s="62"/>
      <c r="AL44" s="60"/>
    </row>
    <row r="45" spans="1:38">
      <c r="A45" s="60"/>
      <c r="E45" s="107"/>
      <c r="F45" s="83"/>
      <c r="AL45" s="60"/>
    </row>
    <row r="46" spans="1:38">
      <c r="A46" s="60"/>
      <c r="E46" s="107"/>
      <c r="F46" s="83"/>
      <c r="AL46" s="60"/>
    </row>
    <row r="47" spans="1:38">
      <c r="A47" s="60"/>
      <c r="E47" s="107"/>
      <c r="F47" s="83"/>
      <c r="AL47" s="60"/>
    </row>
    <row r="48" spans="1:38">
      <c r="A48" s="60"/>
      <c r="E48" s="107"/>
      <c r="F48" s="83"/>
      <c r="AL48" s="60"/>
    </row>
    <row r="49" spans="1:38">
      <c r="A49" s="60"/>
      <c r="E49" s="107"/>
      <c r="F49" s="83"/>
      <c r="AL49" s="60"/>
    </row>
    <row r="50" spans="1:38">
      <c r="A50" s="60"/>
      <c r="E50" s="107"/>
      <c r="F50" s="83"/>
      <c r="AL50" s="60"/>
    </row>
    <row r="51" spans="1:38">
      <c r="A51" s="60"/>
      <c r="E51" s="107"/>
      <c r="F51" s="83"/>
      <c r="AL51" s="60"/>
    </row>
    <row r="52" spans="1:38">
      <c r="A52" s="60"/>
      <c r="E52" s="107"/>
      <c r="F52" s="83"/>
      <c r="AL52" s="60"/>
    </row>
    <row r="53" spans="1:38">
      <c r="A53" s="60"/>
      <c r="E53" s="107"/>
      <c r="F53" s="83"/>
      <c r="AL53" s="60"/>
    </row>
    <row r="54" spans="1:38">
      <c r="A54" s="60"/>
      <c r="E54" s="107"/>
      <c r="F54" s="83"/>
      <c r="AL54" s="60"/>
    </row>
    <row r="55" spans="1:38">
      <c r="A55" s="60"/>
      <c r="E55" s="107"/>
      <c r="F55" s="83"/>
      <c r="AL55" s="60"/>
    </row>
    <row r="56" spans="1:38">
      <c r="A56" s="60"/>
      <c r="E56" s="107"/>
      <c r="F56" s="83"/>
      <c r="AL56" s="60"/>
    </row>
    <row r="57" spans="1:38">
      <c r="A57" s="60"/>
      <c r="E57" s="107"/>
      <c r="F57" s="83"/>
      <c r="AL57" s="60"/>
    </row>
    <row r="58" spans="1:38">
      <c r="A58" s="60"/>
      <c r="E58" s="107"/>
      <c r="F58" s="83"/>
      <c r="AL58" s="60"/>
    </row>
    <row r="59" spans="1:38">
      <c r="A59" s="60"/>
      <c r="E59" s="107"/>
      <c r="F59" s="83"/>
      <c r="AL59" s="60"/>
    </row>
    <row r="60" spans="1:38">
      <c r="A60" s="60"/>
      <c r="E60" s="107"/>
      <c r="F60" s="83"/>
      <c r="AL60" s="60"/>
    </row>
    <row r="61" spans="1:38">
      <c r="A61" s="60"/>
      <c r="E61" s="107"/>
      <c r="F61" s="83"/>
      <c r="AL61" s="60"/>
    </row>
    <row r="62" spans="1:38">
      <c r="A62" s="60"/>
      <c r="E62" s="107"/>
      <c r="F62" s="83"/>
      <c r="AL62" s="60"/>
    </row>
    <row r="63" spans="1:38">
      <c r="A63" s="60"/>
      <c r="E63" s="107"/>
      <c r="F63" s="83"/>
      <c r="AL63" s="60"/>
    </row>
    <row r="64" spans="1:38">
      <c r="A64" s="60"/>
      <c r="E64" s="107"/>
      <c r="F64" s="83"/>
      <c r="AL64" s="60"/>
    </row>
    <row r="65" spans="1:38">
      <c r="A65" s="60"/>
      <c r="E65" s="107"/>
      <c r="F65" s="83"/>
      <c r="AL65" s="60"/>
    </row>
    <row r="66" spans="1:38">
      <c r="A66" s="60"/>
      <c r="E66" s="107"/>
      <c r="F66" s="83"/>
      <c r="AL66" s="60"/>
    </row>
    <row r="67" spans="1:38">
      <c r="A67" s="60"/>
      <c r="E67" s="107"/>
      <c r="F67" s="83"/>
      <c r="AL67" s="60"/>
    </row>
    <row r="68" spans="1:38">
      <c r="A68" s="60"/>
      <c r="E68" s="107"/>
      <c r="F68" s="83"/>
      <c r="AL68" s="60"/>
    </row>
    <row r="69" spans="1:38">
      <c r="A69" s="60"/>
      <c r="AL69" s="60"/>
    </row>
    <row r="70" spans="1:38">
      <c r="A70" s="60"/>
      <c r="AL70" s="60"/>
    </row>
    <row r="71" spans="1:38">
      <c r="A71" s="60"/>
      <c r="AL71" s="60"/>
    </row>
    <row r="72" spans="1:38">
      <c r="A72" s="60"/>
      <c r="AL72" s="60"/>
    </row>
  </sheetData>
  <sheetProtection selectLockedCells="1"/>
  <mergeCells count="21">
    <mergeCell ref="N1:V1"/>
    <mergeCell ref="N2:V2"/>
    <mergeCell ref="AI7:AK7"/>
    <mergeCell ref="AC7:AE7"/>
    <mergeCell ref="AF7:AH7"/>
    <mergeCell ref="T7:V7"/>
    <mergeCell ref="W7:Y7"/>
    <mergeCell ref="Z7:AB7"/>
    <mergeCell ref="N4:T5"/>
    <mergeCell ref="AC42:AD42"/>
    <mergeCell ref="AC43:AD43"/>
    <mergeCell ref="E7:G7"/>
    <mergeCell ref="B7:D7"/>
    <mergeCell ref="P42:AB42"/>
    <mergeCell ref="P43:AB43"/>
    <mergeCell ref="N7:P7"/>
    <mergeCell ref="H7:J7"/>
    <mergeCell ref="K7:M7"/>
    <mergeCell ref="Q7:S7"/>
    <mergeCell ref="T36:V38"/>
    <mergeCell ref="Z38:AB38"/>
  </mergeCells>
  <phoneticPr fontId="0" type="noConversion"/>
  <printOptions horizontalCentered="1" verticalCentered="1"/>
  <pageMargins left="0.19685039370078741" right="0.19685039370078741" top="0.59055118110236227" bottom="0.59055118110236227" header="0.31496062992125984" footer="0.31496062992125984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B1:M35"/>
  <sheetViews>
    <sheetView showGridLines="0" showRuler="0" topLeftCell="A2" zoomScale="90" workbookViewId="0">
      <selection activeCell="L35" sqref="L35"/>
    </sheetView>
  </sheetViews>
  <sheetFormatPr baseColWidth="10" defaultColWidth="10.85546875" defaultRowHeight="12.75"/>
  <cols>
    <col min="1" max="1" width="6" style="9" customWidth="1"/>
    <col min="2" max="2" width="17.42578125" style="9" customWidth="1"/>
    <col min="3" max="3" width="11.28515625" style="10" customWidth="1"/>
    <col min="4" max="4" width="11.28515625" style="9" customWidth="1"/>
    <col min="5" max="5" width="8" style="9" customWidth="1"/>
    <col min="6" max="6" width="6.140625" style="9" customWidth="1"/>
    <col min="7" max="7" width="3.42578125" style="9" customWidth="1"/>
    <col min="8" max="8" width="11.42578125" style="9" hidden="1" customWidth="1"/>
    <col min="9" max="12" width="8.7109375" style="9" customWidth="1"/>
    <col min="13" max="16384" width="10.85546875" style="9"/>
  </cols>
  <sheetData>
    <row r="1" spans="2:13">
      <c r="I1" s="25"/>
    </row>
    <row r="2" spans="2:13" ht="15.75">
      <c r="B2" s="130" t="s">
        <v>35</v>
      </c>
      <c r="C2" s="130"/>
      <c r="D2" s="130"/>
      <c r="E2" s="130"/>
      <c r="F2" s="130"/>
      <c r="G2" s="130"/>
      <c r="H2" s="130"/>
      <c r="I2" s="91" t="s">
        <v>75</v>
      </c>
      <c r="J2" s="26"/>
      <c r="K2" s="26"/>
      <c r="L2" s="26"/>
      <c r="M2" s="26"/>
    </row>
    <row r="3" spans="2:13">
      <c r="B3" s="138" t="s">
        <v>63</v>
      </c>
      <c r="C3" s="138"/>
      <c r="D3" s="138"/>
      <c r="E3" s="138"/>
      <c r="F3" s="138"/>
      <c r="G3" s="138"/>
      <c r="H3" s="138"/>
      <c r="I3" s="91" t="s">
        <v>76</v>
      </c>
      <c r="J3" s="26"/>
      <c r="K3" s="26"/>
      <c r="L3" s="26"/>
      <c r="M3" s="26"/>
    </row>
    <row r="4" spans="2:13">
      <c r="B4" s="138"/>
      <c r="C4" s="138"/>
      <c r="D4" s="138"/>
      <c r="E4" s="138"/>
      <c r="F4" s="138"/>
      <c r="G4" s="138"/>
      <c r="H4" s="138"/>
      <c r="I4" s="91" t="s">
        <v>67</v>
      </c>
      <c r="J4" s="26" t="s">
        <v>62</v>
      </c>
      <c r="K4" s="26"/>
      <c r="L4" s="26"/>
      <c r="M4" s="26"/>
    </row>
    <row r="5" spans="2:13" ht="3.75" customHeight="1"/>
    <row r="6" spans="2:13" ht="4.5" customHeight="1"/>
    <row r="7" spans="2:13" s="27" customFormat="1" ht="20.25" customHeight="1">
      <c r="C7" s="28"/>
    </row>
    <row r="8" spans="2:13" s="27" customFormat="1" ht="5.25" customHeight="1" thickBot="1">
      <c r="C8" s="28"/>
    </row>
    <row r="9" spans="2:13" s="27" customFormat="1" ht="15.75" thickTop="1">
      <c r="B9" s="29" t="s">
        <v>30</v>
      </c>
      <c r="C9" s="188" t="s">
        <v>25</v>
      </c>
      <c r="D9" s="189"/>
      <c r="E9" s="30"/>
      <c r="F9" s="31"/>
      <c r="I9" s="173" t="s">
        <v>51</v>
      </c>
      <c r="J9" s="174"/>
      <c r="K9" s="174"/>
      <c r="L9" s="175"/>
    </row>
    <row r="10" spans="2:13" s="27" customFormat="1" ht="15" thickBot="1">
      <c r="B10" s="32"/>
      <c r="C10" s="94" t="s">
        <v>26</v>
      </c>
      <c r="D10" s="95" t="s">
        <v>27</v>
      </c>
      <c r="E10" s="33"/>
      <c r="F10" s="32"/>
      <c r="I10" s="176"/>
      <c r="J10" s="177"/>
      <c r="K10" s="177"/>
      <c r="L10" s="178"/>
    </row>
    <row r="11" spans="2:13" s="27" customFormat="1" ht="15" thickTop="1">
      <c r="B11" s="34" t="s">
        <v>1</v>
      </c>
      <c r="C11" s="50"/>
      <c r="D11" s="51"/>
      <c r="E11" s="4" t="str">
        <f>IF(AND(C11&gt;=24,AND(D11&gt;=C11,D11&lt;=26)),"VALIDE",IF(OR(ISBLANK(C11),ISBLANK(D11)),"","ERREUR"))</f>
        <v/>
      </c>
      <c r="F11" s="1"/>
      <c r="G11" s="169" t="s">
        <v>28</v>
      </c>
      <c r="I11" s="179" t="s">
        <v>78</v>
      </c>
      <c r="J11" s="180"/>
      <c r="K11" s="180"/>
      <c r="L11" s="181"/>
    </row>
    <row r="12" spans="2:13" s="27" customFormat="1" ht="14.25">
      <c r="B12" s="35" t="s">
        <v>0</v>
      </c>
      <c r="C12" s="50">
        <v>25</v>
      </c>
      <c r="D12" s="51">
        <v>25</v>
      </c>
      <c r="E12" s="4" t="str">
        <f t="shared" ref="E12:E19" si="0">IF(AND(C12&gt;=24,AND(D12&gt;=C12,D12&lt;=26)),"VALIDE",IF(OR(ISBLANK(C12),ISBLANK(D12)),"","ERREUR"))</f>
        <v>VALIDE</v>
      </c>
      <c r="F12" s="1"/>
      <c r="G12" s="170"/>
      <c r="I12" s="182"/>
      <c r="J12" s="183"/>
      <c r="K12" s="183"/>
      <c r="L12" s="184"/>
    </row>
    <row r="13" spans="2:13" s="27" customFormat="1" ht="14.25">
      <c r="B13" s="35" t="s">
        <v>2</v>
      </c>
      <c r="C13" s="51">
        <v>25</v>
      </c>
      <c r="D13" s="51">
        <v>25</v>
      </c>
      <c r="E13" s="4" t="str">
        <f t="shared" si="0"/>
        <v>VALIDE</v>
      </c>
      <c r="F13" s="1"/>
      <c r="G13" s="170"/>
      <c r="I13" s="182"/>
      <c r="J13" s="183"/>
      <c r="K13" s="183"/>
      <c r="L13" s="184"/>
    </row>
    <row r="14" spans="2:13" s="27" customFormat="1" ht="14.25">
      <c r="B14" s="35" t="s">
        <v>3</v>
      </c>
      <c r="C14" s="51">
        <v>25</v>
      </c>
      <c r="D14" s="51">
        <v>25</v>
      </c>
      <c r="E14" s="4" t="str">
        <f t="shared" si="0"/>
        <v>VALIDE</v>
      </c>
      <c r="F14" s="3"/>
      <c r="G14" s="171"/>
      <c r="I14" s="185"/>
      <c r="J14" s="186"/>
      <c r="K14" s="186"/>
      <c r="L14" s="187"/>
    </row>
    <row r="15" spans="2:13" s="27" customFormat="1" ht="14.25">
      <c r="B15" s="35" t="s">
        <v>4</v>
      </c>
      <c r="C15" s="50">
        <v>26</v>
      </c>
      <c r="D15" s="51">
        <v>26</v>
      </c>
      <c r="E15" s="4" t="str">
        <f t="shared" si="0"/>
        <v>VALIDE</v>
      </c>
      <c r="F15" s="3"/>
      <c r="G15" s="169" t="s">
        <v>29</v>
      </c>
      <c r="I15" s="179" t="s">
        <v>77</v>
      </c>
      <c r="J15" s="180"/>
      <c r="K15" s="180"/>
      <c r="L15" s="181"/>
    </row>
    <row r="16" spans="2:13" s="27" customFormat="1" ht="14.25">
      <c r="B16" s="35" t="s">
        <v>5</v>
      </c>
      <c r="C16" s="50">
        <v>26</v>
      </c>
      <c r="D16" s="51">
        <v>26</v>
      </c>
      <c r="E16" s="4" t="str">
        <f t="shared" si="0"/>
        <v>VALIDE</v>
      </c>
      <c r="F16" s="3"/>
      <c r="G16" s="170"/>
      <c r="I16" s="182"/>
      <c r="J16" s="183"/>
      <c r="K16" s="183"/>
      <c r="L16" s="184"/>
    </row>
    <row r="17" spans="2:12" s="27" customFormat="1" ht="14.25">
      <c r="B17" s="35" t="s">
        <v>6</v>
      </c>
      <c r="C17" s="50">
        <v>26</v>
      </c>
      <c r="D17" s="51">
        <v>26</v>
      </c>
      <c r="E17" s="4" t="str">
        <f t="shared" si="0"/>
        <v>VALIDE</v>
      </c>
      <c r="F17" s="3"/>
      <c r="G17" s="170"/>
      <c r="I17" s="182"/>
      <c r="J17" s="183"/>
      <c r="K17" s="183"/>
      <c r="L17" s="184"/>
    </row>
    <row r="18" spans="2:12" s="27" customFormat="1" ht="14.25">
      <c r="B18" s="35" t="s">
        <v>7</v>
      </c>
      <c r="C18" s="50">
        <v>26</v>
      </c>
      <c r="D18" s="51">
        <v>26</v>
      </c>
      <c r="E18" s="4" t="str">
        <f t="shared" si="0"/>
        <v>VALIDE</v>
      </c>
      <c r="F18" s="3"/>
      <c r="G18" s="170"/>
      <c r="I18" s="182"/>
      <c r="J18" s="183"/>
      <c r="K18" s="183"/>
      <c r="L18" s="184"/>
    </row>
    <row r="19" spans="2:12" s="27" customFormat="1" ht="14.25">
      <c r="B19" s="35" t="s">
        <v>8</v>
      </c>
      <c r="C19" s="50">
        <v>26</v>
      </c>
      <c r="D19" s="51">
        <v>26</v>
      </c>
      <c r="E19" s="4" t="str">
        <f t="shared" si="0"/>
        <v>VALIDE</v>
      </c>
      <c r="F19" s="3"/>
      <c r="G19" s="171"/>
      <c r="I19" s="185"/>
      <c r="J19" s="186"/>
      <c r="K19" s="186"/>
      <c r="L19" s="187"/>
    </row>
    <row r="20" spans="2:12" s="36" customFormat="1" ht="11.25" customHeight="1" thickBot="1">
      <c r="B20" s="37"/>
      <c r="C20" s="38"/>
      <c r="D20" s="39"/>
      <c r="E20" s="6"/>
      <c r="F20" s="2"/>
      <c r="G20" s="40"/>
    </row>
    <row r="21" spans="2:12" s="27" customFormat="1" ht="15.75" thickTop="1" thickBot="1">
      <c r="B21" s="35" t="s">
        <v>9</v>
      </c>
      <c r="C21" s="50"/>
      <c r="D21" s="51"/>
      <c r="E21" s="5" t="str">
        <f>IF(AND(C21&gt;=26.5,D21&gt;=C21),"VALIDE",IF(OR(ISBLANK(C21),ISBLANK(D21)),"","ERREUR"))</f>
        <v/>
      </c>
      <c r="F21" s="41"/>
    </row>
    <row r="22" spans="2:12" s="27" customFormat="1" ht="15.75" thickTop="1" thickBot="1">
      <c r="B22" s="35" t="s">
        <v>10</v>
      </c>
      <c r="C22" s="50"/>
      <c r="D22" s="51"/>
      <c r="E22" s="5" t="str">
        <f>IF(AND(C22&gt;=25,D22&gt;=C22),"VALIDE",IF(OR(ISBLANK(C22),ISBLANK(D22)),"","ERREUR"))</f>
        <v/>
      </c>
      <c r="F22" s="41"/>
    </row>
    <row r="23" spans="2:12" s="27" customFormat="1" ht="15.75" thickTop="1" thickBot="1">
      <c r="B23" s="35" t="s">
        <v>11</v>
      </c>
      <c r="C23" s="50"/>
      <c r="D23" s="51"/>
      <c r="E23" s="5" t="str">
        <f>IF(AND(C23&gt;=28,D23&gt;=C23),"VALIDE",IF(OR(ISBLANK(C23),ISBLANK(D23)),"","ERREUR"))</f>
        <v/>
      </c>
      <c r="F23" s="41"/>
    </row>
    <row r="24" spans="2:12" s="27" customFormat="1" ht="15.75" thickTop="1" thickBot="1">
      <c r="B24" s="35" t="s">
        <v>12</v>
      </c>
      <c r="C24" s="50"/>
      <c r="D24" s="51"/>
      <c r="E24" s="5" t="str">
        <f>IF(AND(C24&gt;=28.5,D24&gt;=C24),"VALIDE",IF(OR(ISBLANK(C24),ISBLANK(D24)),"","ERREUR"))</f>
        <v/>
      </c>
      <c r="F24" s="41"/>
    </row>
    <row r="25" spans="2:12" s="27" customFormat="1" ht="15.75" thickTop="1" thickBot="1">
      <c r="B25" s="35" t="s">
        <v>13</v>
      </c>
      <c r="C25" s="50"/>
      <c r="D25" s="51"/>
      <c r="E25" s="5" t="str">
        <f>IF(AND(C25&gt;=28,D25&gt;=C25),"VALIDE",IF(OR(ISBLANK(C25),ISBLANK(D25)),"","ERREUR"))</f>
        <v/>
      </c>
      <c r="F25" s="41"/>
    </row>
    <row r="26" spans="2:12" s="27" customFormat="1" ht="15.75" thickTop="1" thickBot="1">
      <c r="B26" s="35" t="s">
        <v>14</v>
      </c>
      <c r="C26" s="50"/>
      <c r="D26" s="51"/>
      <c r="E26" s="5" t="str">
        <f>IF(AND(C26&gt;=23.5,D26&gt;=C26),"VALIDE",IF(OR(ISBLANK(C26),ISBLANK(D26)),"","ERREUR"))</f>
        <v/>
      </c>
      <c r="F26" s="41"/>
    </row>
    <row r="27" spans="2:12" s="27" customFormat="1" ht="15.75" thickTop="1" thickBot="1">
      <c r="B27" s="42" t="s">
        <v>15</v>
      </c>
      <c r="C27" s="52"/>
      <c r="D27" s="53"/>
      <c r="E27" s="5" t="str">
        <f>IF(AND(C27&gt;=24.5,D27&gt;=C27),"VALIDE",IF(OR(ISBLANK(C27),ISBLANK(D27)),"","ERREUR"))</f>
        <v/>
      </c>
      <c r="F27" s="41"/>
    </row>
    <row r="28" spans="2:12" s="27" customFormat="1" ht="51" customHeight="1" thickTop="1">
      <c r="B28" s="43"/>
      <c r="C28" s="44"/>
      <c r="D28" s="44"/>
      <c r="E28" s="45"/>
      <c r="F28" s="172"/>
      <c r="G28" s="172"/>
      <c r="H28" s="172"/>
      <c r="I28" s="172"/>
    </row>
    <row r="29" spans="2:12" s="27" customFormat="1" ht="48" customHeight="1">
      <c r="C29" s="46"/>
      <c r="D29" s="46"/>
      <c r="E29" s="46"/>
      <c r="F29" s="46"/>
      <c r="G29" s="46"/>
    </row>
    <row r="30" spans="2:12" s="27" customFormat="1" ht="18" customHeight="1">
      <c r="B30" s="29" t="s">
        <v>24</v>
      </c>
      <c r="C30" s="47"/>
    </row>
    <row r="31" spans="2:12" s="27" customFormat="1" ht="6" customHeight="1">
      <c r="B31" s="48"/>
      <c r="C31" s="47"/>
    </row>
    <row r="32" spans="2:12" s="27" customFormat="1" ht="24" customHeight="1">
      <c r="B32" s="167" t="s">
        <v>52</v>
      </c>
      <c r="C32" s="168"/>
      <c r="D32" s="165" t="s">
        <v>74</v>
      </c>
      <c r="E32" s="166"/>
      <c r="F32" s="49"/>
    </row>
    <row r="33" spans="2:10" s="27" customFormat="1" ht="24" customHeight="1">
      <c r="C33" s="93" t="s">
        <v>55</v>
      </c>
      <c r="D33" s="165" t="s">
        <v>79</v>
      </c>
      <c r="E33" s="166"/>
      <c r="F33" s="165" t="s">
        <v>80</v>
      </c>
      <c r="G33" s="166"/>
    </row>
    <row r="34" spans="2:10" s="27" customFormat="1" ht="24.75" customHeight="1">
      <c r="B34" s="167" t="s">
        <v>16</v>
      </c>
      <c r="C34" s="168"/>
      <c r="D34" s="165" t="s">
        <v>64</v>
      </c>
      <c r="E34" s="166"/>
      <c r="F34" s="49"/>
    </row>
    <row r="35" spans="2:10" ht="26.25" customHeight="1">
      <c r="B35" s="167" t="s">
        <v>18</v>
      </c>
      <c r="C35" s="168"/>
      <c r="D35" s="165" t="s">
        <v>68</v>
      </c>
      <c r="E35" s="166"/>
      <c r="F35" s="36"/>
      <c r="G35" s="27"/>
      <c r="H35" s="27"/>
      <c r="I35" s="27"/>
      <c r="J35" s="27"/>
    </row>
  </sheetData>
  <sheetProtection selectLockedCells="1"/>
  <mergeCells count="18">
    <mergeCell ref="D35:E35"/>
    <mergeCell ref="B35:C35"/>
    <mergeCell ref="B2:H2"/>
    <mergeCell ref="B3:H3"/>
    <mergeCell ref="B4:H4"/>
    <mergeCell ref="D34:E34"/>
    <mergeCell ref="D32:E32"/>
    <mergeCell ref="D33:E33"/>
    <mergeCell ref="B34:C34"/>
    <mergeCell ref="G15:G19"/>
    <mergeCell ref="F28:I28"/>
    <mergeCell ref="I9:L10"/>
    <mergeCell ref="I11:L14"/>
    <mergeCell ref="I15:L19"/>
    <mergeCell ref="B32:C32"/>
    <mergeCell ref="C9:D9"/>
    <mergeCell ref="F33:G33"/>
    <mergeCell ref="G11:G14"/>
  </mergeCells>
  <phoneticPr fontId="0" type="noConversion"/>
  <conditionalFormatting sqref="C10">
    <cfRule type="cellIs" dxfId="0" priority="1" stopIfTrue="1" operator="lessThan">
      <formula>26</formula>
    </cfRule>
  </conditionalFormatting>
  <printOptions horizontalCentered="1" verticalCentered="1"/>
  <pageMargins left="0.39370078740157483" right="0.39370078740157483" top="0.55118110236220474" bottom="0.55118110236220474" header="0.51181102362204722" footer="0.5118110236220472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I- Rappels</vt:lpstr>
      <vt:lpstr>II- Identif. - Instructions</vt:lpstr>
      <vt:lpstr>III-Calendrier 2013-2014 </vt:lpstr>
      <vt:lpstr>IV- Horaires &amp; compléments</vt:lpstr>
      <vt:lpstr>'II- Identif. - Instructions'!Zone_d_impression</vt:lpstr>
      <vt:lpstr>'III-Calendrier 2013-2014 '!Zone_d_impression</vt:lpstr>
    </vt:vector>
  </TitlesOfParts>
  <Company>AEFE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FERRAGNE</dc:creator>
  <cp:lastModifiedBy>Standard</cp:lastModifiedBy>
  <cp:lastPrinted>2012-03-01T15:24:42Z</cp:lastPrinted>
  <dcterms:created xsi:type="dcterms:W3CDTF">2002-10-15T09:38:39Z</dcterms:created>
  <dcterms:modified xsi:type="dcterms:W3CDTF">2013-03-25T12:43:35Z</dcterms:modified>
</cp:coreProperties>
</file>