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35" windowWidth="11580" windowHeight="6675" tabRatio="715" firstSheet="1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AH39" i="5"/>
  <c r="AB39"/>
  <c r="AE39"/>
  <c r="Y39"/>
  <c r="V39"/>
  <c r="S39"/>
  <c r="M39"/>
  <c r="E12" i="6"/>
  <c r="E13"/>
  <c r="E14"/>
  <c r="E15"/>
  <c r="E16"/>
  <c r="E17"/>
  <c r="E18"/>
  <c r="E19"/>
  <c r="E11"/>
  <c r="D40" i="5"/>
  <c r="G40"/>
  <c r="J40"/>
  <c r="M40"/>
  <c r="P40"/>
  <c r="S40"/>
  <c r="V40"/>
  <c r="Y40"/>
  <c r="AB40"/>
  <c r="AE40"/>
  <c r="AH40"/>
  <c r="AK40"/>
  <c r="D39"/>
  <c r="G39"/>
  <c r="J39"/>
  <c r="P39"/>
  <c r="AK39"/>
  <c r="E24" i="6"/>
  <c r="E27"/>
  <c r="E26"/>
  <c r="E25"/>
  <c r="E23"/>
  <c r="E22"/>
  <c r="E21"/>
  <c r="AL39" i="5" l="1"/>
  <c r="AC42"/>
  <c r="AC43"/>
</calcChain>
</file>

<file path=xl/sharedStrings.xml><?xml version="1.0" encoding="utf-8"?>
<sst xmlns="http://schemas.openxmlformats.org/spreadsheetml/2006/main" count="474" uniqueCount="95">
  <si>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</si>
  <si>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</si>
  <si>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</si>
  <si>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</si>
  <si>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</si>
  <si>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</si>
  <si>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</si>
  <si>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</si>
  <si>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</si>
  <si>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</si>
  <si>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</si>
  <si>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</si>
  <si>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</si>
  <si>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</si>
  <si>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</si>
  <si>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</si>
  <si>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</si>
  <si>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</si>
  <si>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</si>
  <si>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</si>
  <si>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</si>
  <si>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</si>
  <si>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</si>
  <si>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</si>
  <si>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</si>
  <si>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</si>
  <si>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</si>
  <si>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</si>
  <si>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</si>
  <si>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</si>
  <si>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</si>
  <si>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</si>
  <si>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</si>
  <si>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</si>
  <si>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</si>
  <si>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</si>
  <si>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</si>
  <si>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</si>
  <si>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</si>
  <si>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</si>
  <si>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</si>
  <si>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</si>
  <si>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</si>
  <si>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</si>
  <si>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</si>
  <si>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</si>
  <si>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</si>
  <si>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</si>
  <si>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</si>
  <si>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</si>
  <si>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</si>
  <si>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</si>
  <si>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</si>
  <si>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</si>
  <si>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</si>
  <si>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</si>
  <si>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</si>
  <si>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</si>
  <si>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</si>
  <si>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</si>
  <si>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</si>
  <si>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</si>
  <si>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</si>
  <si>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2013-2014 (rythme nord)</t>
  </si>
  <si>
    <t>02/09/2013</t>
  </si>
  <si>
    <t>03/09/2013</t>
  </si>
  <si>
    <t>Ecole :</t>
  </si>
  <si>
    <t>Ville :</t>
  </si>
  <si>
    <t>Pays :</t>
  </si>
  <si>
    <t>PR</t>
  </si>
  <si>
    <t xml:space="preserve">Ville : </t>
  </si>
  <si>
    <t>Date :15/03/2013</t>
  </si>
  <si>
    <t>Rondeaux Anne</t>
  </si>
  <si>
    <t>Rodolphe Ratoret</t>
  </si>
  <si>
    <t xml:space="preserve">de ..8H.. à .13.H15..   et    de 8..H.. à 11..H.. </t>
  </si>
  <si>
    <t>Lycée Albert Camus</t>
  </si>
  <si>
    <t>Conakry</t>
  </si>
  <si>
    <t>Guinée</t>
  </si>
  <si>
    <t>TA</t>
  </si>
  <si>
    <t>MA</t>
  </si>
  <si>
    <t>PA</t>
  </si>
  <si>
    <t>UA</t>
  </si>
  <si>
    <t>ASC</t>
  </si>
  <si>
    <t>PE</t>
  </si>
  <si>
    <t>CRO</t>
  </si>
  <si>
    <t>FN</t>
  </si>
  <si>
    <t>FT</t>
  </si>
  <si>
    <t>lycée Albert Camus</t>
  </si>
  <si>
    <t>CONAKRY</t>
  </si>
  <si>
    <t>GUINEE</t>
  </si>
  <si>
    <t>lac@lyceealbertcamus-conakry.net</t>
  </si>
  <si>
    <t xml:space="preserve">de 8H.. à .13.H.15.   et    de .8.H.. à 11..H.. </t>
  </si>
  <si>
    <t>04/07/2014</t>
  </si>
  <si>
    <t>11/09/2013</t>
  </si>
  <si>
    <t>18/09/2013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</si>
</sst>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4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Verdana"/>
      <family val="2"/>
    </font>
    <font>
      <b/>
      <sz val="8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7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14" fontId="1" fillId="0" borderId="0" xfId="0" applyNumberFormat="1" applyFont="1" applyBorder="1" applyProtection="1"/>
    <xf numFmtId="0" fontId="28" fillId="4" borderId="34" xfId="0" applyFont="1" applyFill="1" applyBorder="1" applyAlignment="1">
      <alignment vertical="center"/>
    </xf>
    <xf numFmtId="0" fontId="26" fillId="2" borderId="32" xfId="0" applyFont="1" applyFill="1" applyBorder="1" applyAlignment="1">
      <alignment horizontal="center" vertical="center"/>
    </xf>
    <xf numFmtId="49" fontId="26" fillId="2" borderId="32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38" fillId="0" borderId="0" xfId="0" applyFont="1" applyAlignment="1" applyProtection="1"/>
    <xf numFmtId="0" fontId="5" fillId="0" borderId="0" xfId="0" applyFont="1" applyAlignment="1" applyProtection="1"/>
    <xf numFmtId="0" fontId="26" fillId="5" borderId="32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vertical="top" wrapText="1"/>
    </xf>
    <xf numFmtId="0" fontId="26" fillId="2" borderId="31" xfId="0" applyFont="1" applyFill="1" applyBorder="1" applyAlignment="1">
      <alignment horizontal="center" vertical="center"/>
    </xf>
    <xf numFmtId="0" fontId="39" fillId="0" borderId="0" xfId="0" applyFont="1" applyProtection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9" fillId="0" borderId="1" xfId="0" applyNumberFormat="1" applyFont="1" applyBorder="1" applyAlignment="1">
      <alignment vertical="center"/>
    </xf>
    <xf numFmtId="2" fontId="39" fillId="0" borderId="20" xfId="0" applyNumberFormat="1" applyFont="1" applyBorder="1" applyAlignment="1">
      <alignment horizontal="center" vertical="center"/>
    </xf>
    <xf numFmtId="2" fontId="39" fillId="0" borderId="0" xfId="0" applyNumberFormat="1" applyFont="1" applyAlignment="1">
      <alignment vertical="center"/>
    </xf>
    <xf numFmtId="2" fontId="39" fillId="0" borderId="0" xfId="0" applyNumberFormat="1" applyFont="1" applyAlignment="1">
      <alignment horizontal="center" vertical="center"/>
    </xf>
    <xf numFmtId="2" fontId="39" fillId="0" borderId="13" xfId="0" applyNumberFormat="1" applyFont="1" applyBorder="1" applyAlignment="1">
      <alignment horizontal="center" vertical="center"/>
    </xf>
    <xf numFmtId="2" fontId="39" fillId="0" borderId="19" xfId="0" applyNumberFormat="1" applyFont="1" applyBorder="1" applyAlignment="1">
      <alignment vertical="center"/>
    </xf>
    <xf numFmtId="2" fontId="39" fillId="0" borderId="18" xfId="0" applyNumberFormat="1" applyFont="1" applyBorder="1" applyAlignment="1">
      <alignment horizontal="center" vertical="center"/>
    </xf>
    <xf numFmtId="0" fontId="40" fillId="0" borderId="0" xfId="0" applyFont="1" applyProtection="1"/>
    <xf numFmtId="0" fontId="35" fillId="6" borderId="31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" fillId="0" borderId="38" xfId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2" fontId="39" fillId="0" borderId="1" xfId="0" applyNumberFormat="1" applyFont="1" applyBorder="1" applyAlignment="1" applyProtection="1">
      <alignment horizontal="left"/>
    </xf>
    <xf numFmtId="0" fontId="39" fillId="0" borderId="0" xfId="0" applyFont="1" applyAlignment="1" applyProtection="1">
      <alignment horizontal="left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/>
    </xf>
    <xf numFmtId="0" fontId="1" fillId="0" borderId="46" xfId="0" applyFont="1" applyFill="1" applyBorder="1" applyAlignment="1" applyProtection="1">
      <alignment horizontal="center"/>
    </xf>
    <xf numFmtId="0" fontId="12" fillId="0" borderId="47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48" xfId="0" applyFont="1" applyBorder="1" applyAlignment="1" applyProtection="1">
      <alignment horizontal="right" vertical="center" textRotation="90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42" fillId="9" borderId="32" xfId="0" applyFont="1" applyFill="1" applyBorder="1" applyAlignment="1">
      <alignment horizontal="center" vertical="center"/>
    </xf>
    <xf numFmtId="0" fontId="28" fillId="10" borderId="22" xfId="0" applyFont="1" applyFill="1" applyBorder="1" applyAlignment="1">
      <alignment vertical="center"/>
    </xf>
    <xf numFmtId="0" fontId="35" fillId="10" borderId="23" xfId="0" applyFont="1" applyFill="1" applyBorder="1" applyAlignment="1">
      <alignment horizontal="center" vertical="center"/>
    </xf>
    <xf numFmtId="0" fontId="28" fillId="10" borderId="23" xfId="0" applyFont="1" applyFill="1" applyBorder="1" applyAlignment="1">
      <alignment horizontal="center" vertical="center"/>
    </xf>
    <xf numFmtId="0" fontId="43" fillId="9" borderId="32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4" fillId="10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ac@lyceealbertcamus-conakry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3"/>
      <c r="D1" s="53"/>
      <c r="E1" s="53"/>
      <c r="F1" s="53"/>
      <c r="G1" s="53"/>
    </row>
    <row r="2" spans="2:7" ht="15" customHeight="1">
      <c r="B2" s="54" t="s">
        <v>60</v>
      </c>
      <c r="E2" s="53"/>
      <c r="F2" s="53"/>
      <c r="G2" s="53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workbookViewId="0">
      <selection activeCell="D12" sqref="D12:H12"/>
    </sheetView>
  </sheetViews>
  <sheetFormatPr baseColWidth="10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44" t="s">
        <v>36</v>
      </c>
      <c r="B1" s="144"/>
      <c r="C1" s="144"/>
      <c r="D1" s="144"/>
      <c r="E1" s="144"/>
      <c r="F1" s="144"/>
      <c r="G1" s="144"/>
      <c r="H1" s="12"/>
    </row>
    <row r="2" spans="1:8">
      <c r="A2" s="151" t="s">
        <v>61</v>
      </c>
      <c r="B2" s="151"/>
      <c r="C2" s="151"/>
      <c r="D2" s="151"/>
      <c r="E2" s="151"/>
      <c r="F2" s="151"/>
      <c r="G2" s="151"/>
    </row>
    <row r="3" spans="1:8">
      <c r="A3" s="151"/>
      <c r="B3" s="151"/>
      <c r="C3" s="151"/>
      <c r="D3" s="151"/>
      <c r="E3" s="151"/>
      <c r="F3" s="151"/>
      <c r="G3" s="151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5" t="s">
        <v>35</v>
      </c>
    </row>
    <row r="6" spans="1:8" ht="25.5" customHeight="1">
      <c r="B6" s="15" t="s">
        <v>17</v>
      </c>
      <c r="C6" s="16"/>
      <c r="D6" s="145" t="s">
        <v>87</v>
      </c>
      <c r="E6" s="146"/>
      <c r="F6" s="146"/>
      <c r="G6" s="147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45" t="s">
        <v>88</v>
      </c>
      <c r="E8" s="146"/>
      <c r="F8" s="146"/>
      <c r="G8" s="147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45" t="s">
        <v>89</v>
      </c>
      <c r="E10" s="146"/>
      <c r="F10" s="146"/>
      <c r="G10" s="147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48" t="s">
        <v>90</v>
      </c>
      <c r="E12" s="149"/>
      <c r="F12" s="149"/>
      <c r="G12" s="149"/>
      <c r="H12" s="150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62</v>
      </c>
    </row>
    <row r="16" spans="1:8" ht="23.25" customHeight="1">
      <c r="A16" s="143" t="s">
        <v>56</v>
      </c>
      <c r="B16" s="143"/>
      <c r="C16" s="143"/>
      <c r="D16" s="143"/>
      <c r="E16" s="143"/>
      <c r="F16" s="143"/>
      <c r="G16" s="143"/>
      <c r="H16" s="143"/>
    </row>
    <row r="17" spans="1:9" ht="15" customHeight="1">
      <c r="A17" s="89" t="s">
        <v>58</v>
      </c>
      <c r="B17" s="82"/>
      <c r="C17" s="82"/>
      <c r="D17" s="82"/>
      <c r="E17" s="82"/>
      <c r="F17" s="82"/>
      <c r="G17" s="82"/>
      <c r="H17" s="82"/>
    </row>
    <row r="18" spans="1:9" ht="15" customHeight="1">
      <c r="A18" s="17" t="s">
        <v>38</v>
      </c>
    </row>
    <row r="19" spans="1:9" s="85" customFormat="1" ht="15" customHeight="1">
      <c r="A19" s="143" t="s">
        <v>55</v>
      </c>
      <c r="B19" s="143"/>
      <c r="C19" s="143"/>
      <c r="D19" s="143"/>
      <c r="E19" s="143"/>
      <c r="F19" s="143"/>
      <c r="G19" s="143"/>
      <c r="H19" s="143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6" t="s">
        <v>71</v>
      </c>
      <c r="B25" s="96"/>
      <c r="C25" s="54"/>
      <c r="D25" s="57"/>
      <c r="E25" s="54"/>
      <c r="F25" s="56" t="s">
        <v>71</v>
      </c>
      <c r="G25" s="96"/>
      <c r="H25" s="22"/>
      <c r="I25" s="23"/>
    </row>
    <row r="26" spans="1:9" ht="9" customHeight="1">
      <c r="A26" s="56"/>
      <c r="B26" s="54"/>
      <c r="C26" s="54"/>
      <c r="D26" s="57"/>
      <c r="E26" s="54"/>
      <c r="F26" s="56"/>
      <c r="G26" s="54"/>
      <c r="H26" s="22"/>
      <c r="I26" s="23"/>
    </row>
    <row r="27" spans="1:9">
      <c r="A27" s="56" t="s">
        <v>33</v>
      </c>
      <c r="B27" s="54"/>
      <c r="C27" s="54"/>
      <c r="D27" s="57"/>
      <c r="E27" s="54"/>
      <c r="F27" s="56" t="s">
        <v>34</v>
      </c>
      <c r="G27" s="54"/>
      <c r="H27" s="22"/>
      <c r="I27" s="23"/>
    </row>
    <row r="28" spans="1:9" ht="20.100000000000001" customHeight="1">
      <c r="A28" s="137" t="s">
        <v>72</v>
      </c>
      <c r="B28" s="138"/>
      <c r="C28" s="138"/>
      <c r="D28" s="139"/>
      <c r="E28" s="22"/>
      <c r="F28" s="137" t="s">
        <v>73</v>
      </c>
      <c r="G28" s="138"/>
      <c r="H28" s="138"/>
      <c r="I28" s="139"/>
    </row>
    <row r="29" spans="1:9" ht="20.100000000000001" customHeight="1">
      <c r="A29" s="137"/>
      <c r="B29" s="138"/>
      <c r="C29" s="138"/>
      <c r="D29" s="139"/>
      <c r="E29" s="22"/>
      <c r="F29" s="137"/>
      <c r="G29" s="138"/>
      <c r="H29" s="138"/>
      <c r="I29" s="139"/>
    </row>
    <row r="30" spans="1:9" ht="20.100000000000001" customHeight="1">
      <c r="A30" s="137"/>
      <c r="B30" s="138"/>
      <c r="C30" s="138"/>
      <c r="D30" s="139"/>
      <c r="E30" s="22"/>
      <c r="F30" s="137"/>
      <c r="G30" s="138"/>
      <c r="H30" s="138"/>
      <c r="I30" s="139"/>
    </row>
    <row r="31" spans="1:9" ht="20.100000000000001" customHeight="1">
      <c r="A31" s="137"/>
      <c r="B31" s="138"/>
      <c r="C31" s="138"/>
      <c r="D31" s="139"/>
      <c r="E31" s="22"/>
      <c r="F31" s="137"/>
      <c r="G31" s="138"/>
      <c r="H31" s="138"/>
      <c r="I31" s="139"/>
    </row>
    <row r="32" spans="1:9" ht="20.100000000000001" customHeight="1">
      <c r="A32" s="140"/>
      <c r="B32" s="141"/>
      <c r="C32" s="141"/>
      <c r="D32" s="142"/>
      <c r="E32" s="22"/>
      <c r="F32" s="140"/>
      <c r="G32" s="141"/>
      <c r="H32" s="141"/>
      <c r="I32" s="142"/>
    </row>
    <row r="33" spans="3:7">
      <c r="C33" s="22"/>
      <c r="D33" s="22"/>
      <c r="E33" s="22"/>
      <c r="F33" s="22"/>
    </row>
    <row r="34" spans="3:7" ht="21.75" customHeight="1">
      <c r="C34" s="58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6" t="s">
        <v>22</v>
      </c>
      <c r="D36" s="22"/>
      <c r="E36" s="22"/>
      <c r="F36" s="22"/>
      <c r="G36" s="23"/>
    </row>
    <row r="37" spans="3:7" ht="20.100000000000001" customHeight="1">
      <c r="C37" s="137"/>
      <c r="D37" s="138"/>
      <c r="E37" s="138"/>
      <c r="F37" s="138"/>
      <c r="G37" s="139"/>
    </row>
    <row r="38" spans="3:7" ht="20.100000000000001" customHeight="1">
      <c r="C38" s="137"/>
      <c r="D38" s="138"/>
      <c r="E38" s="138"/>
      <c r="F38" s="138"/>
      <c r="G38" s="139"/>
    </row>
    <row r="39" spans="3:7" ht="20.100000000000001" customHeight="1">
      <c r="C39" s="137"/>
      <c r="D39" s="138"/>
      <c r="E39" s="138"/>
      <c r="F39" s="138"/>
      <c r="G39" s="139"/>
    </row>
    <row r="40" spans="3:7" ht="20.100000000000001" customHeight="1">
      <c r="C40" s="137"/>
      <c r="D40" s="138"/>
      <c r="E40" s="138"/>
      <c r="F40" s="138"/>
      <c r="G40" s="139"/>
    </row>
    <row r="41" spans="3:7" ht="20.100000000000001" customHeight="1">
      <c r="C41" s="137"/>
      <c r="D41" s="138"/>
      <c r="E41" s="138"/>
      <c r="F41" s="138"/>
      <c r="G41" s="139"/>
    </row>
    <row r="42" spans="3:7" ht="20.100000000000001" customHeight="1">
      <c r="C42" s="140"/>
      <c r="D42" s="141"/>
      <c r="E42" s="141"/>
      <c r="F42" s="141"/>
      <c r="G42" s="142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workbookViewId="0">
      <selection activeCell="C44" sqref="C44"/>
    </sheetView>
  </sheetViews>
  <sheetFormatPr baseColWidth="10" defaultRowHeight="12.75"/>
  <cols>
    <col min="1" max="1" width="1.42578125" style="7" customWidth="1"/>
    <col min="2" max="2" width="2.7109375" style="7" customWidth="1"/>
    <col min="3" max="3" width="3" style="7" customWidth="1"/>
    <col min="4" max="4" width="6" style="8" customWidth="1"/>
    <col min="5" max="5" width="2.7109375" style="8" customWidth="1"/>
    <col min="6" max="6" width="3" style="7" customWidth="1"/>
    <col min="7" max="7" width="6" style="7" customWidth="1"/>
    <col min="8" max="8" width="2.7109375" style="8" customWidth="1"/>
    <col min="9" max="9" width="3" style="8" customWidth="1"/>
    <col min="10" max="10" width="6" style="9" customWidth="1"/>
    <col min="11" max="11" width="2.7109375" style="7" customWidth="1"/>
    <col min="12" max="12" width="3" style="8" customWidth="1"/>
    <col min="13" max="13" width="6" style="10" customWidth="1"/>
    <col min="14" max="14" width="2.7109375" style="7" customWidth="1"/>
    <col min="15" max="15" width="3" style="7" customWidth="1"/>
    <col min="16" max="16" width="6" style="9" customWidth="1"/>
    <col min="17" max="17" width="2.7109375" style="7" customWidth="1"/>
    <col min="18" max="18" width="3" style="7" customWidth="1"/>
    <col min="19" max="19" width="6" style="9" customWidth="1"/>
    <col min="20" max="20" width="2.7109375" style="8" customWidth="1"/>
    <col min="21" max="21" width="3" style="8" customWidth="1"/>
    <col min="22" max="22" width="6" style="9" customWidth="1"/>
    <col min="23" max="23" width="2.7109375" style="7" customWidth="1"/>
    <col min="24" max="24" width="3" style="8" customWidth="1"/>
    <col min="25" max="25" width="6" style="10" customWidth="1"/>
    <col min="26" max="26" width="2.7109375" style="7" customWidth="1"/>
    <col min="27" max="27" width="3" style="7" customWidth="1"/>
    <col min="28" max="28" width="6" style="9" customWidth="1"/>
    <col min="29" max="29" width="2.7109375" style="7" customWidth="1"/>
    <col min="30" max="30" width="3" style="7" customWidth="1"/>
    <col min="31" max="31" width="6" style="9" customWidth="1"/>
    <col min="32" max="32" width="2.7109375" style="7" customWidth="1"/>
    <col min="33" max="33" width="3" style="7" customWidth="1"/>
    <col min="34" max="34" width="6.140625" style="9" customWidth="1"/>
    <col min="35" max="35" width="2.7109375" style="7" customWidth="1"/>
    <col min="36" max="36" width="3" style="7" customWidth="1"/>
    <col min="37" max="37" width="6" style="9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79"/>
      <c r="E1" s="79"/>
      <c r="F1" s="79"/>
      <c r="G1" s="79"/>
      <c r="H1" s="79"/>
      <c r="I1" s="79"/>
      <c r="J1" s="101"/>
      <c r="K1" s="79"/>
      <c r="L1" s="79"/>
      <c r="M1" s="101"/>
      <c r="N1" s="144" t="s">
        <v>41</v>
      </c>
      <c r="O1" s="144"/>
      <c r="P1" s="144"/>
      <c r="Q1" s="144"/>
      <c r="R1" s="144"/>
      <c r="S1" s="144"/>
      <c r="T1" s="144"/>
      <c r="U1" s="144"/>
      <c r="V1" s="144"/>
    </row>
    <row r="2" spans="1:51" ht="15" customHeight="1">
      <c r="D2" s="7"/>
      <c r="E2" s="78"/>
      <c r="F2" s="78"/>
      <c r="G2" s="78"/>
      <c r="H2" s="78"/>
      <c r="I2" s="78"/>
      <c r="J2" s="102"/>
      <c r="K2" s="78"/>
      <c r="L2" s="78"/>
      <c r="M2" s="102"/>
      <c r="N2" s="151" t="s">
        <v>63</v>
      </c>
      <c r="O2" s="151"/>
      <c r="P2" s="151"/>
      <c r="Q2" s="151"/>
      <c r="R2" s="151"/>
      <c r="S2" s="151"/>
      <c r="T2" s="151"/>
      <c r="U2" s="151"/>
      <c r="V2" s="151"/>
    </row>
    <row r="3" spans="1:51" ht="15" customHeight="1">
      <c r="A3" s="9"/>
      <c r="C3" s="84" t="s">
        <v>66</v>
      </c>
      <c r="D3" s="11"/>
      <c r="E3" s="135" t="s">
        <v>75</v>
      </c>
      <c r="R3" s="81"/>
      <c r="S3" s="109"/>
      <c r="T3" s="81"/>
      <c r="U3" s="80"/>
      <c r="V3" s="77"/>
      <c r="W3" s="10"/>
      <c r="X3" s="9"/>
      <c r="Y3" s="9"/>
      <c r="Z3" s="10"/>
      <c r="AA3" s="10"/>
      <c r="AC3" s="9"/>
      <c r="AD3" s="9"/>
      <c r="AF3" s="9"/>
      <c r="AG3" s="9"/>
      <c r="AH3" s="10"/>
      <c r="AL3" s="9"/>
    </row>
    <row r="4" spans="1:51" ht="15" customHeight="1">
      <c r="A4" s="9"/>
      <c r="C4" s="84" t="s">
        <v>67</v>
      </c>
      <c r="D4" s="11"/>
      <c r="E4" s="136" t="s">
        <v>76</v>
      </c>
      <c r="N4" s="175" t="s">
        <v>52</v>
      </c>
      <c r="O4" s="175"/>
      <c r="P4" s="175"/>
      <c r="Q4" s="175"/>
      <c r="R4" s="175"/>
      <c r="S4" s="175"/>
      <c r="T4" s="176"/>
      <c r="U4" s="83" t="s">
        <v>59</v>
      </c>
      <c r="V4" s="77"/>
      <c r="W4" s="10"/>
      <c r="X4" s="9"/>
      <c r="Y4" s="9"/>
      <c r="Z4" s="10"/>
      <c r="AA4" s="10"/>
      <c r="AC4" s="9"/>
      <c r="AD4" s="9"/>
      <c r="AF4" s="9"/>
      <c r="AG4" s="9"/>
      <c r="AH4" s="10"/>
      <c r="AL4" s="9"/>
    </row>
    <row r="5" spans="1:51" ht="15" customHeight="1">
      <c r="A5" s="9"/>
      <c r="C5" s="84" t="s">
        <v>68</v>
      </c>
      <c r="D5" s="11"/>
      <c r="E5" s="136" t="s">
        <v>89</v>
      </c>
      <c r="N5" s="175"/>
      <c r="O5" s="175"/>
      <c r="P5" s="175"/>
      <c r="Q5" s="175"/>
      <c r="R5" s="175"/>
      <c r="S5" s="175"/>
      <c r="T5" s="176"/>
      <c r="U5" s="83" t="s">
        <v>51</v>
      </c>
      <c r="V5" s="77"/>
      <c r="W5" s="10"/>
      <c r="X5" s="9"/>
      <c r="Y5" s="9"/>
      <c r="Z5" s="10"/>
      <c r="AA5" s="10"/>
      <c r="AC5" s="9"/>
      <c r="AD5" s="9"/>
      <c r="AF5" s="9"/>
      <c r="AG5" s="9"/>
      <c r="AH5" s="10"/>
      <c r="AL5" s="9"/>
    </row>
    <row r="6" spans="1:51" ht="15" customHeight="1" thickBot="1">
      <c r="A6" s="9"/>
      <c r="B6" s="59"/>
      <c r="D6" s="7"/>
      <c r="E6" s="60"/>
      <c r="F6" s="59"/>
      <c r="G6" s="60"/>
      <c r="H6" s="60"/>
      <c r="I6" s="60"/>
      <c r="J6" s="60"/>
      <c r="K6" s="59"/>
      <c r="L6" s="60"/>
      <c r="M6" s="60"/>
      <c r="N6" s="59"/>
      <c r="O6" s="59"/>
      <c r="P6" s="60"/>
      <c r="Q6" s="59"/>
      <c r="R6" s="59"/>
      <c r="S6" s="60"/>
      <c r="T6" s="60"/>
      <c r="U6" s="60"/>
      <c r="V6" s="60"/>
      <c r="W6" s="59"/>
      <c r="X6" s="60"/>
      <c r="Y6" s="60"/>
      <c r="Z6" s="59"/>
      <c r="AA6" s="59"/>
      <c r="AB6" s="60"/>
      <c r="AC6" s="59"/>
      <c r="AD6" s="59"/>
      <c r="AE6" s="60"/>
      <c r="AF6" s="59"/>
      <c r="AG6" s="59"/>
      <c r="AH6" s="60"/>
      <c r="AI6" s="59"/>
      <c r="AJ6" s="59"/>
      <c r="AK6" s="60"/>
      <c r="AL6" s="9"/>
    </row>
    <row r="7" spans="1:51" ht="12.75" customHeight="1" thickTop="1" thickBot="1">
      <c r="A7" s="9"/>
      <c r="B7" s="155">
        <v>41487</v>
      </c>
      <c r="C7" s="156"/>
      <c r="D7" s="156"/>
      <c r="E7" s="152">
        <v>41518</v>
      </c>
      <c r="F7" s="153"/>
      <c r="G7" s="154"/>
      <c r="H7" s="155">
        <v>41548</v>
      </c>
      <c r="I7" s="156"/>
      <c r="J7" s="156"/>
      <c r="K7" s="152">
        <v>41579</v>
      </c>
      <c r="L7" s="153"/>
      <c r="M7" s="154"/>
      <c r="N7" s="152">
        <v>41609</v>
      </c>
      <c r="O7" s="153"/>
      <c r="P7" s="154"/>
      <c r="Q7" s="152">
        <v>41640</v>
      </c>
      <c r="R7" s="153"/>
      <c r="S7" s="154"/>
      <c r="T7" s="155">
        <v>41671</v>
      </c>
      <c r="U7" s="156"/>
      <c r="V7" s="156"/>
      <c r="W7" s="152">
        <v>41699</v>
      </c>
      <c r="X7" s="153"/>
      <c r="Y7" s="154"/>
      <c r="Z7" s="155">
        <v>41730</v>
      </c>
      <c r="AA7" s="156"/>
      <c r="AB7" s="156"/>
      <c r="AC7" s="152">
        <v>41760</v>
      </c>
      <c r="AD7" s="153"/>
      <c r="AE7" s="154"/>
      <c r="AF7" s="155">
        <v>41791</v>
      </c>
      <c r="AG7" s="156"/>
      <c r="AH7" s="156"/>
      <c r="AI7" s="152">
        <v>41821</v>
      </c>
      <c r="AJ7" s="153"/>
      <c r="AK7" s="154"/>
      <c r="AL7" s="9"/>
    </row>
    <row r="8" spans="1:51" ht="13.5" thickTop="1">
      <c r="A8" s="9"/>
      <c r="B8" s="68">
        <v>1</v>
      </c>
      <c r="C8" s="90" t="s">
        <v>48</v>
      </c>
      <c r="D8" s="123"/>
      <c r="E8" s="95">
        <v>1</v>
      </c>
      <c r="F8" s="94" t="s">
        <v>49</v>
      </c>
      <c r="G8" s="127"/>
      <c r="H8" s="68">
        <v>1</v>
      </c>
      <c r="I8" s="70" t="s">
        <v>50</v>
      </c>
      <c r="J8" s="98">
        <v>5.25</v>
      </c>
      <c r="K8" s="68">
        <v>1</v>
      </c>
      <c r="L8" s="70" t="s">
        <v>42</v>
      </c>
      <c r="M8" s="107"/>
      <c r="N8" s="95">
        <v>1</v>
      </c>
      <c r="O8" s="94" t="s">
        <v>49</v>
      </c>
      <c r="P8" s="127"/>
      <c r="Q8" s="68">
        <v>1</v>
      </c>
      <c r="R8" s="70" t="s">
        <v>44</v>
      </c>
      <c r="S8" s="107"/>
      <c r="T8" s="93">
        <v>1</v>
      </c>
      <c r="U8" s="94" t="s">
        <v>45</v>
      </c>
      <c r="V8" s="127"/>
      <c r="W8" s="95">
        <v>1</v>
      </c>
      <c r="X8" s="94" t="s">
        <v>45</v>
      </c>
      <c r="Y8" s="107"/>
      <c r="Z8" s="69">
        <v>1</v>
      </c>
      <c r="AA8" s="70" t="s">
        <v>50</v>
      </c>
      <c r="AB8" s="98">
        <v>5.25</v>
      </c>
      <c r="AC8" s="68">
        <v>1</v>
      </c>
      <c r="AD8" s="130" t="s">
        <v>86</v>
      </c>
      <c r="AE8" s="107"/>
      <c r="AF8" s="95">
        <v>1</v>
      </c>
      <c r="AG8" s="94" t="s">
        <v>49</v>
      </c>
      <c r="AH8" s="127"/>
      <c r="AI8" s="68">
        <v>1</v>
      </c>
      <c r="AJ8" s="70" t="s">
        <v>50</v>
      </c>
      <c r="AK8" s="98">
        <v>5.25</v>
      </c>
      <c r="AL8" s="9"/>
    </row>
    <row r="9" spans="1:51">
      <c r="A9" s="9"/>
      <c r="B9" s="69">
        <v>2</v>
      </c>
      <c r="C9" s="70" t="s">
        <v>42</v>
      </c>
      <c r="D9" s="124"/>
      <c r="E9" s="69">
        <v>2</v>
      </c>
      <c r="F9" s="134" t="s">
        <v>43</v>
      </c>
      <c r="G9" s="207" t="s">
        <v>69</v>
      </c>
      <c r="H9" s="69">
        <v>2</v>
      </c>
      <c r="I9" s="130" t="s">
        <v>85</v>
      </c>
      <c r="J9" s="207">
        <v>3</v>
      </c>
      <c r="K9" s="93">
        <v>2</v>
      </c>
      <c r="L9" s="94" t="s">
        <v>45</v>
      </c>
      <c r="M9" s="103"/>
      <c r="N9" s="69">
        <v>2</v>
      </c>
      <c r="O9" s="70" t="s">
        <v>43</v>
      </c>
      <c r="P9" s="98">
        <v>5.25</v>
      </c>
      <c r="Q9" s="69">
        <v>2</v>
      </c>
      <c r="R9" s="70" t="s">
        <v>48</v>
      </c>
      <c r="S9" s="103"/>
      <c r="T9" s="93">
        <v>2</v>
      </c>
      <c r="U9" s="94" t="s">
        <v>49</v>
      </c>
      <c r="V9" s="127"/>
      <c r="W9" s="93">
        <v>2</v>
      </c>
      <c r="X9" s="94" t="s">
        <v>49</v>
      </c>
      <c r="Y9" s="103"/>
      <c r="Z9" s="69">
        <v>2</v>
      </c>
      <c r="AA9" s="70" t="s">
        <v>44</v>
      </c>
      <c r="AB9" s="98">
        <v>3</v>
      </c>
      <c r="AC9" s="69">
        <v>2</v>
      </c>
      <c r="AD9" s="70" t="s">
        <v>42</v>
      </c>
      <c r="AE9" s="103"/>
      <c r="AF9" s="69">
        <v>2</v>
      </c>
      <c r="AG9" s="70" t="s">
        <v>43</v>
      </c>
      <c r="AH9" s="98">
        <v>5.25</v>
      </c>
      <c r="AI9" s="69">
        <v>2</v>
      </c>
      <c r="AJ9" s="70" t="s">
        <v>44</v>
      </c>
      <c r="AK9" s="98">
        <v>3</v>
      </c>
      <c r="AL9" s="9"/>
    </row>
    <row r="10" spans="1:51">
      <c r="A10" s="9"/>
      <c r="B10" s="93">
        <v>3</v>
      </c>
      <c r="C10" s="94" t="s">
        <v>45</v>
      </c>
      <c r="D10" s="124"/>
      <c r="E10" s="69">
        <v>3</v>
      </c>
      <c r="F10" s="134" t="s">
        <v>50</v>
      </c>
      <c r="G10" s="98">
        <v>5.25</v>
      </c>
      <c r="H10" s="69">
        <v>3</v>
      </c>
      <c r="I10" s="70" t="s">
        <v>48</v>
      </c>
      <c r="J10" s="98">
        <v>5.25</v>
      </c>
      <c r="K10" s="93">
        <v>3</v>
      </c>
      <c r="L10" s="94" t="s">
        <v>49</v>
      </c>
      <c r="M10" s="103"/>
      <c r="N10" s="69">
        <v>3</v>
      </c>
      <c r="O10" s="70" t="s">
        <v>50</v>
      </c>
      <c r="P10" s="98">
        <v>5.25</v>
      </c>
      <c r="Q10" s="69">
        <v>3</v>
      </c>
      <c r="R10" s="70" t="s">
        <v>42</v>
      </c>
      <c r="S10" s="103"/>
      <c r="T10" s="69">
        <v>3</v>
      </c>
      <c r="U10" s="70" t="s">
        <v>43</v>
      </c>
      <c r="V10" s="98">
        <v>5.25</v>
      </c>
      <c r="W10" s="69">
        <v>3</v>
      </c>
      <c r="X10" s="70" t="s">
        <v>43</v>
      </c>
      <c r="Y10" s="103"/>
      <c r="Z10" s="69">
        <v>3</v>
      </c>
      <c r="AA10" s="70" t="s">
        <v>48</v>
      </c>
      <c r="AB10" s="98">
        <v>5.25</v>
      </c>
      <c r="AC10" s="93">
        <v>3</v>
      </c>
      <c r="AD10" s="94" t="s">
        <v>45</v>
      </c>
      <c r="AE10" s="103"/>
      <c r="AF10" s="68">
        <v>3</v>
      </c>
      <c r="AG10" s="70" t="s">
        <v>50</v>
      </c>
      <c r="AH10" s="98">
        <v>5.25</v>
      </c>
      <c r="AI10" s="68">
        <v>3</v>
      </c>
      <c r="AJ10" s="70" t="s">
        <v>48</v>
      </c>
      <c r="AK10" s="98">
        <v>5.25</v>
      </c>
      <c r="AL10" s="9"/>
    </row>
    <row r="11" spans="1:51">
      <c r="A11" s="9"/>
      <c r="B11" s="93">
        <v>4</v>
      </c>
      <c r="C11" s="94" t="s">
        <v>49</v>
      </c>
      <c r="D11" s="124"/>
      <c r="E11" s="69">
        <v>4</v>
      </c>
      <c r="F11" s="70" t="s">
        <v>44</v>
      </c>
      <c r="G11" s="98">
        <v>3</v>
      </c>
      <c r="H11" s="69">
        <v>4</v>
      </c>
      <c r="I11" s="70" t="s">
        <v>42</v>
      </c>
      <c r="J11" s="98">
        <v>5.25</v>
      </c>
      <c r="K11" s="69">
        <v>4</v>
      </c>
      <c r="L11" s="70" t="s">
        <v>43</v>
      </c>
      <c r="M11" s="98">
        <v>5.25</v>
      </c>
      <c r="N11" s="69">
        <v>4</v>
      </c>
      <c r="O11" s="70" t="s">
        <v>44</v>
      </c>
      <c r="P11" s="98">
        <v>3</v>
      </c>
      <c r="Q11" s="93">
        <v>4</v>
      </c>
      <c r="R11" s="94" t="s">
        <v>45</v>
      </c>
      <c r="S11" s="103"/>
      <c r="T11" s="69">
        <v>4</v>
      </c>
      <c r="U11" s="70" t="s">
        <v>50</v>
      </c>
      <c r="V11" s="98">
        <v>5.25</v>
      </c>
      <c r="W11" s="69">
        <v>4</v>
      </c>
      <c r="X11" s="70" t="s">
        <v>50</v>
      </c>
      <c r="Y11" s="103"/>
      <c r="Z11" s="69">
        <v>4</v>
      </c>
      <c r="AA11" s="70" t="s">
        <v>42</v>
      </c>
      <c r="AB11" s="98">
        <v>5.25</v>
      </c>
      <c r="AC11" s="93">
        <v>4</v>
      </c>
      <c r="AD11" s="94" t="s">
        <v>49</v>
      </c>
      <c r="AE11" s="103"/>
      <c r="AF11" s="68">
        <v>4</v>
      </c>
      <c r="AG11" s="70" t="s">
        <v>44</v>
      </c>
      <c r="AH11" s="110">
        <v>3</v>
      </c>
      <c r="AI11" s="68">
        <v>4</v>
      </c>
      <c r="AJ11" s="70" t="s">
        <v>42</v>
      </c>
      <c r="AK11" s="128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69">
        <v>5</v>
      </c>
      <c r="C12" s="70" t="s">
        <v>43</v>
      </c>
      <c r="D12" s="124"/>
      <c r="E12" s="69">
        <v>5</v>
      </c>
      <c r="F12" s="70" t="s">
        <v>48</v>
      </c>
      <c r="G12" s="99">
        <v>5.25</v>
      </c>
      <c r="H12" s="93">
        <v>5</v>
      </c>
      <c r="I12" s="94" t="s">
        <v>45</v>
      </c>
      <c r="J12" s="98">
        <v>5.25</v>
      </c>
      <c r="K12" s="69">
        <v>5</v>
      </c>
      <c r="L12" s="70" t="s">
        <v>50</v>
      </c>
      <c r="M12" s="98">
        <v>5.25</v>
      </c>
      <c r="N12" s="69">
        <v>5</v>
      </c>
      <c r="O12" s="70" t="s">
        <v>48</v>
      </c>
      <c r="P12" s="98">
        <v>5.25</v>
      </c>
      <c r="Q12" s="93">
        <v>5</v>
      </c>
      <c r="R12" s="94" t="s">
        <v>49</v>
      </c>
      <c r="S12" s="103"/>
      <c r="T12" s="69">
        <v>5</v>
      </c>
      <c r="U12" s="70" t="s">
        <v>44</v>
      </c>
      <c r="V12" s="98">
        <v>3</v>
      </c>
      <c r="W12" s="69">
        <v>5</v>
      </c>
      <c r="X12" s="70" t="s">
        <v>44</v>
      </c>
      <c r="Y12" s="103"/>
      <c r="Z12" s="93">
        <v>5</v>
      </c>
      <c r="AA12" s="94" t="s">
        <v>45</v>
      </c>
      <c r="AB12" s="127"/>
      <c r="AC12" s="69">
        <v>5</v>
      </c>
      <c r="AD12" s="70" t="s">
        <v>43</v>
      </c>
      <c r="AE12" s="103"/>
      <c r="AF12" s="68">
        <v>5</v>
      </c>
      <c r="AG12" s="70" t="s">
        <v>48</v>
      </c>
      <c r="AH12" s="98">
        <v>5.25</v>
      </c>
      <c r="AI12" s="95">
        <v>5</v>
      </c>
      <c r="AJ12" s="94" t="s">
        <v>45</v>
      </c>
      <c r="AK12" s="128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69">
        <v>6</v>
      </c>
      <c r="C13" s="70" t="s">
        <v>50</v>
      </c>
      <c r="D13" s="124"/>
      <c r="E13" s="69">
        <v>6</v>
      </c>
      <c r="F13" s="70" t="s">
        <v>42</v>
      </c>
      <c r="G13" s="98">
        <v>5.25</v>
      </c>
      <c r="H13" s="93">
        <v>6</v>
      </c>
      <c r="I13" s="94" t="s">
        <v>49</v>
      </c>
      <c r="J13" s="127"/>
      <c r="K13" s="69">
        <v>6</v>
      </c>
      <c r="L13" s="70" t="s">
        <v>44</v>
      </c>
      <c r="M13" s="98">
        <v>3</v>
      </c>
      <c r="N13" s="69">
        <v>6</v>
      </c>
      <c r="O13" s="70" t="s">
        <v>42</v>
      </c>
      <c r="P13" s="98">
        <v>5.25</v>
      </c>
      <c r="Q13" s="69">
        <v>6</v>
      </c>
      <c r="R13" s="70" t="s">
        <v>43</v>
      </c>
      <c r="S13" s="98">
        <v>5.25</v>
      </c>
      <c r="T13" s="69">
        <v>6</v>
      </c>
      <c r="U13" s="70" t="s">
        <v>48</v>
      </c>
      <c r="V13" s="98">
        <v>5.25</v>
      </c>
      <c r="W13" s="69">
        <v>6</v>
      </c>
      <c r="X13" s="70" t="s">
        <v>48</v>
      </c>
      <c r="Y13" s="103"/>
      <c r="Z13" s="93">
        <v>6</v>
      </c>
      <c r="AA13" s="94" t="s">
        <v>49</v>
      </c>
      <c r="AB13" s="127"/>
      <c r="AC13" s="69">
        <v>6</v>
      </c>
      <c r="AD13" s="70" t="s">
        <v>50</v>
      </c>
      <c r="AE13" s="103"/>
      <c r="AF13" s="68">
        <v>6</v>
      </c>
      <c r="AG13" s="70" t="s">
        <v>42</v>
      </c>
      <c r="AH13" s="98">
        <v>5.25</v>
      </c>
      <c r="AI13" s="95">
        <v>6</v>
      </c>
      <c r="AJ13" s="94" t="s">
        <v>49</v>
      </c>
      <c r="AK13" s="128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69">
        <v>7</v>
      </c>
      <c r="C14" s="70" t="s">
        <v>44</v>
      </c>
      <c r="D14" s="124"/>
      <c r="E14" s="93">
        <v>7</v>
      </c>
      <c r="F14" s="94" t="s">
        <v>45</v>
      </c>
      <c r="G14" s="127"/>
      <c r="H14" s="69">
        <v>7</v>
      </c>
      <c r="I14" s="70" t="s">
        <v>43</v>
      </c>
      <c r="J14" s="98">
        <v>5.25</v>
      </c>
      <c r="K14" s="69">
        <v>7</v>
      </c>
      <c r="L14" s="70" t="s">
        <v>48</v>
      </c>
      <c r="M14" s="98">
        <v>5.25</v>
      </c>
      <c r="N14" s="93">
        <v>7</v>
      </c>
      <c r="O14" s="94" t="s">
        <v>45</v>
      </c>
      <c r="P14" s="127"/>
      <c r="Q14" s="69">
        <v>7</v>
      </c>
      <c r="R14" s="70" t="s">
        <v>50</v>
      </c>
      <c r="S14" s="98">
        <v>5.25</v>
      </c>
      <c r="T14" s="69">
        <v>7</v>
      </c>
      <c r="U14" s="70" t="s">
        <v>42</v>
      </c>
      <c r="V14" s="98">
        <v>5.25</v>
      </c>
      <c r="W14" s="69">
        <v>7</v>
      </c>
      <c r="X14" s="70" t="s">
        <v>42</v>
      </c>
      <c r="Y14" s="103"/>
      <c r="Z14" s="69">
        <v>7</v>
      </c>
      <c r="AA14" s="70" t="s">
        <v>43</v>
      </c>
      <c r="AB14" s="98">
        <v>5.25</v>
      </c>
      <c r="AC14" s="69">
        <v>7</v>
      </c>
      <c r="AD14" s="70" t="s">
        <v>44</v>
      </c>
      <c r="AE14" s="103"/>
      <c r="AF14" s="95">
        <v>7</v>
      </c>
      <c r="AG14" s="94" t="s">
        <v>45</v>
      </c>
      <c r="AH14" s="127"/>
      <c r="AI14" s="68">
        <v>7</v>
      </c>
      <c r="AJ14" s="70" t="s">
        <v>43</v>
      </c>
      <c r="AK14" s="128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69">
        <v>8</v>
      </c>
      <c r="C15" s="90" t="s">
        <v>48</v>
      </c>
      <c r="D15" s="125"/>
      <c r="E15" s="93">
        <v>8</v>
      </c>
      <c r="F15" s="94" t="s">
        <v>49</v>
      </c>
      <c r="G15" s="127"/>
      <c r="H15" s="69">
        <v>8</v>
      </c>
      <c r="I15" s="70" t="s">
        <v>50</v>
      </c>
      <c r="J15" s="98">
        <v>5.25</v>
      </c>
      <c r="K15" s="69">
        <v>8</v>
      </c>
      <c r="L15" s="70" t="s">
        <v>42</v>
      </c>
      <c r="M15" s="98">
        <v>5.25</v>
      </c>
      <c r="N15" s="93">
        <v>8</v>
      </c>
      <c r="O15" s="94" t="s">
        <v>49</v>
      </c>
      <c r="P15" s="127"/>
      <c r="Q15" s="69">
        <v>8</v>
      </c>
      <c r="R15" s="70" t="s">
        <v>44</v>
      </c>
      <c r="S15" s="98">
        <v>3</v>
      </c>
      <c r="T15" s="93">
        <v>8</v>
      </c>
      <c r="U15" s="94" t="s">
        <v>45</v>
      </c>
      <c r="V15" s="127"/>
      <c r="W15" s="93">
        <v>8</v>
      </c>
      <c r="X15" s="94" t="s">
        <v>45</v>
      </c>
      <c r="Y15" s="103"/>
      <c r="Z15" s="69">
        <v>8</v>
      </c>
      <c r="AA15" s="70" t="s">
        <v>50</v>
      </c>
      <c r="AB15" s="98">
        <v>5.25</v>
      </c>
      <c r="AC15" s="69">
        <v>8</v>
      </c>
      <c r="AD15" s="70" t="s">
        <v>48</v>
      </c>
      <c r="AE15" s="103"/>
      <c r="AF15" s="95">
        <v>8</v>
      </c>
      <c r="AG15" s="94" t="s">
        <v>49</v>
      </c>
      <c r="AH15" s="127"/>
      <c r="AI15" s="68">
        <v>8</v>
      </c>
      <c r="AJ15" s="70" t="s">
        <v>50</v>
      </c>
      <c r="AK15" s="128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69">
        <v>9</v>
      </c>
      <c r="C16" s="70" t="s">
        <v>42</v>
      </c>
      <c r="D16" s="124"/>
      <c r="E16" s="69">
        <v>9</v>
      </c>
      <c r="F16" s="70" t="s">
        <v>43</v>
      </c>
      <c r="G16" s="98">
        <v>5.25</v>
      </c>
      <c r="H16" s="69">
        <v>9</v>
      </c>
      <c r="I16" s="70" t="s">
        <v>44</v>
      </c>
      <c r="J16" s="98">
        <v>3</v>
      </c>
      <c r="K16" s="93">
        <v>9</v>
      </c>
      <c r="L16" s="94" t="s">
        <v>45</v>
      </c>
      <c r="M16" s="127"/>
      <c r="N16" s="69">
        <v>9</v>
      </c>
      <c r="O16" s="70" t="s">
        <v>43</v>
      </c>
      <c r="P16" s="98">
        <v>5.25</v>
      </c>
      <c r="Q16" s="69">
        <v>9</v>
      </c>
      <c r="R16" s="70" t="s">
        <v>48</v>
      </c>
      <c r="S16" s="98">
        <v>5.25</v>
      </c>
      <c r="T16" s="93">
        <v>9</v>
      </c>
      <c r="U16" s="94" t="s">
        <v>49</v>
      </c>
      <c r="V16" s="127"/>
      <c r="W16" s="93">
        <v>9</v>
      </c>
      <c r="X16" s="94" t="s">
        <v>49</v>
      </c>
      <c r="Y16" s="103"/>
      <c r="Z16" s="69">
        <v>9</v>
      </c>
      <c r="AA16" s="70" t="s">
        <v>44</v>
      </c>
      <c r="AB16" s="98">
        <v>3</v>
      </c>
      <c r="AC16" s="69">
        <v>9</v>
      </c>
      <c r="AD16" s="70" t="s">
        <v>42</v>
      </c>
      <c r="AE16" s="103"/>
      <c r="AF16" s="68">
        <v>9</v>
      </c>
      <c r="AG16" s="130" t="s">
        <v>83</v>
      </c>
      <c r="AH16" s="207">
        <v>5.25</v>
      </c>
      <c r="AI16" s="68">
        <v>9</v>
      </c>
      <c r="AJ16" s="70" t="s">
        <v>44</v>
      </c>
      <c r="AK16" s="128"/>
      <c r="AL16" s="9"/>
    </row>
    <row r="17" spans="1:38">
      <c r="A17" s="9"/>
      <c r="B17" s="93">
        <v>10</v>
      </c>
      <c r="C17" s="94" t="s">
        <v>45</v>
      </c>
      <c r="D17" s="124"/>
      <c r="E17" s="69">
        <v>10</v>
      </c>
      <c r="F17" s="70" t="s">
        <v>50</v>
      </c>
      <c r="G17" s="98">
        <v>5.25</v>
      </c>
      <c r="H17" s="69">
        <v>10</v>
      </c>
      <c r="I17" s="70" t="s">
        <v>48</v>
      </c>
      <c r="J17" s="98">
        <v>5.25</v>
      </c>
      <c r="K17" s="93">
        <v>10</v>
      </c>
      <c r="L17" s="94" t="s">
        <v>49</v>
      </c>
      <c r="M17" s="127"/>
      <c r="N17" s="69">
        <v>10</v>
      </c>
      <c r="O17" s="70" t="s">
        <v>50</v>
      </c>
      <c r="P17" s="98">
        <v>5.25</v>
      </c>
      <c r="Q17" s="69">
        <v>10</v>
      </c>
      <c r="R17" s="70" t="s">
        <v>42</v>
      </c>
      <c r="S17" s="98">
        <v>5.25</v>
      </c>
      <c r="T17" s="69">
        <v>10</v>
      </c>
      <c r="U17" s="70" t="s">
        <v>43</v>
      </c>
      <c r="V17" s="98">
        <v>5.25</v>
      </c>
      <c r="W17" s="69">
        <v>10</v>
      </c>
      <c r="X17" s="70" t="s">
        <v>43</v>
      </c>
      <c r="Y17" s="98">
        <v>5.25</v>
      </c>
      <c r="Z17" s="69">
        <v>10</v>
      </c>
      <c r="AA17" s="70" t="s">
        <v>48</v>
      </c>
      <c r="AB17" s="98">
        <v>5.25</v>
      </c>
      <c r="AC17" s="93">
        <v>10</v>
      </c>
      <c r="AD17" s="94" t="s">
        <v>45</v>
      </c>
      <c r="AE17" s="103"/>
      <c r="AF17" s="68">
        <v>10</v>
      </c>
      <c r="AG17" s="70" t="s">
        <v>50</v>
      </c>
      <c r="AH17" s="98">
        <v>5.25</v>
      </c>
      <c r="AI17" s="68">
        <v>10</v>
      </c>
      <c r="AJ17" s="70" t="s">
        <v>48</v>
      </c>
      <c r="AK17" s="128"/>
      <c r="AL17" s="9"/>
    </row>
    <row r="18" spans="1:38">
      <c r="A18" s="9"/>
      <c r="B18" s="93">
        <v>11</v>
      </c>
      <c r="C18" s="94" t="s">
        <v>49</v>
      </c>
      <c r="D18" s="124"/>
      <c r="E18" s="204">
        <v>2</v>
      </c>
      <c r="F18" s="205" t="s">
        <v>69</v>
      </c>
      <c r="G18" s="203">
        <v>3</v>
      </c>
      <c r="H18" s="69">
        <v>11</v>
      </c>
      <c r="I18" s="70" t="s">
        <v>42</v>
      </c>
      <c r="J18" s="98">
        <v>5.25</v>
      </c>
      <c r="K18" s="69">
        <v>11</v>
      </c>
      <c r="L18" s="70" t="s">
        <v>43</v>
      </c>
      <c r="M18" s="98">
        <v>5.25</v>
      </c>
      <c r="N18" s="69">
        <v>11</v>
      </c>
      <c r="O18" s="70" t="s">
        <v>44</v>
      </c>
      <c r="P18" s="98">
        <v>3</v>
      </c>
      <c r="Q18" s="93">
        <v>11</v>
      </c>
      <c r="R18" s="94" t="s">
        <v>45</v>
      </c>
      <c r="S18" s="127"/>
      <c r="T18" s="69">
        <v>11</v>
      </c>
      <c r="U18" s="70" t="s">
        <v>50</v>
      </c>
      <c r="V18" s="98">
        <v>5.25</v>
      </c>
      <c r="W18" s="69">
        <v>11</v>
      </c>
      <c r="X18" s="70" t="s">
        <v>50</v>
      </c>
      <c r="Y18" s="98">
        <v>5.25</v>
      </c>
      <c r="Z18" s="69">
        <v>11</v>
      </c>
      <c r="AA18" s="70" t="s">
        <v>42</v>
      </c>
      <c r="AB18" s="98">
        <v>5.25</v>
      </c>
      <c r="AC18" s="93">
        <v>11</v>
      </c>
      <c r="AD18" s="94" t="s">
        <v>49</v>
      </c>
      <c r="AE18" s="103"/>
      <c r="AF18" s="68">
        <v>11</v>
      </c>
      <c r="AG18" s="70" t="s">
        <v>44</v>
      </c>
      <c r="AH18" s="110">
        <v>3</v>
      </c>
      <c r="AI18" s="68">
        <v>11</v>
      </c>
      <c r="AJ18" s="70" t="s">
        <v>42</v>
      </c>
      <c r="AK18" s="128"/>
      <c r="AL18" s="9"/>
    </row>
    <row r="19" spans="1:38">
      <c r="A19" s="9"/>
      <c r="B19" s="69">
        <v>12</v>
      </c>
      <c r="C19" s="70" t="s">
        <v>43</v>
      </c>
      <c r="D19" s="124"/>
      <c r="E19" s="69">
        <v>12</v>
      </c>
      <c r="F19" s="70" t="s">
        <v>48</v>
      </c>
      <c r="G19" s="98">
        <v>5.25</v>
      </c>
      <c r="H19" s="93">
        <v>12</v>
      </c>
      <c r="I19" s="94" t="s">
        <v>45</v>
      </c>
      <c r="J19" s="127"/>
      <c r="K19" s="69">
        <v>12</v>
      </c>
      <c r="L19" s="70" t="s">
        <v>50</v>
      </c>
      <c r="M19" s="98">
        <v>5.25</v>
      </c>
      <c r="N19" s="69">
        <v>12</v>
      </c>
      <c r="O19" s="70" t="s">
        <v>48</v>
      </c>
      <c r="P19" s="98">
        <v>5.25</v>
      </c>
      <c r="Q19" s="93">
        <v>12</v>
      </c>
      <c r="R19" s="94" t="s">
        <v>49</v>
      </c>
      <c r="S19" s="127"/>
      <c r="T19" s="69">
        <v>12</v>
      </c>
      <c r="U19" s="70" t="s">
        <v>44</v>
      </c>
      <c r="V19" s="98">
        <v>3</v>
      </c>
      <c r="W19" s="69">
        <v>12</v>
      </c>
      <c r="X19" s="70" t="s">
        <v>44</v>
      </c>
      <c r="Y19" s="98">
        <v>3</v>
      </c>
      <c r="Z19" s="93">
        <v>12</v>
      </c>
      <c r="AA19" s="94" t="s">
        <v>45</v>
      </c>
      <c r="AB19" s="127"/>
      <c r="AC19" s="69">
        <v>12</v>
      </c>
      <c r="AD19" s="70" t="s">
        <v>43</v>
      </c>
      <c r="AE19" s="98">
        <v>5.25</v>
      </c>
      <c r="AF19" s="68">
        <v>12</v>
      </c>
      <c r="AG19" s="70" t="s">
        <v>48</v>
      </c>
      <c r="AH19" s="98">
        <v>5.25</v>
      </c>
      <c r="AI19" s="95">
        <v>12</v>
      </c>
      <c r="AJ19" s="94" t="s">
        <v>45</v>
      </c>
      <c r="AK19" s="128"/>
      <c r="AL19" s="9"/>
    </row>
    <row r="20" spans="1:38">
      <c r="A20" s="9"/>
      <c r="B20" s="69">
        <v>13</v>
      </c>
      <c r="C20" s="70" t="s">
        <v>50</v>
      </c>
      <c r="D20" s="124"/>
      <c r="E20" s="69">
        <v>13</v>
      </c>
      <c r="F20" s="70" t="s">
        <v>42</v>
      </c>
      <c r="G20" s="98">
        <v>5.25</v>
      </c>
      <c r="H20" s="93">
        <v>13</v>
      </c>
      <c r="I20" s="94" t="s">
        <v>49</v>
      </c>
      <c r="J20" s="127"/>
      <c r="K20" s="69">
        <v>13</v>
      </c>
      <c r="L20" s="70" t="s">
        <v>44</v>
      </c>
      <c r="M20" s="98">
        <v>3</v>
      </c>
      <c r="N20" s="69">
        <v>13</v>
      </c>
      <c r="O20" s="70" t="s">
        <v>42</v>
      </c>
      <c r="P20" s="98">
        <v>5.25</v>
      </c>
      <c r="Q20" s="69">
        <v>13</v>
      </c>
      <c r="R20" s="70" t="s">
        <v>43</v>
      </c>
      <c r="S20" s="98">
        <v>5.25</v>
      </c>
      <c r="T20" s="69">
        <v>13</v>
      </c>
      <c r="U20" s="70" t="s">
        <v>48</v>
      </c>
      <c r="V20" s="98">
        <v>5.25</v>
      </c>
      <c r="W20" s="69">
        <v>13</v>
      </c>
      <c r="X20" s="70" t="s">
        <v>48</v>
      </c>
      <c r="Y20" s="98">
        <v>5.25</v>
      </c>
      <c r="Z20" s="93">
        <v>13</v>
      </c>
      <c r="AA20" s="94" t="s">
        <v>49</v>
      </c>
      <c r="AB20" s="127"/>
      <c r="AC20" s="69">
        <v>13</v>
      </c>
      <c r="AD20" s="70" t="s">
        <v>50</v>
      </c>
      <c r="AE20" s="98">
        <v>5.25</v>
      </c>
      <c r="AF20" s="68">
        <v>13</v>
      </c>
      <c r="AG20" s="70" t="s">
        <v>42</v>
      </c>
      <c r="AH20" s="98">
        <v>5.25</v>
      </c>
      <c r="AI20" s="95">
        <v>13</v>
      </c>
      <c r="AJ20" s="94" t="s">
        <v>49</v>
      </c>
      <c r="AK20" s="128"/>
      <c r="AL20" s="9"/>
    </row>
    <row r="21" spans="1:38">
      <c r="A21" s="9"/>
      <c r="B21" s="69">
        <v>14</v>
      </c>
      <c r="C21" s="70" t="s">
        <v>44</v>
      </c>
      <c r="D21" s="124"/>
      <c r="E21" s="93">
        <v>14</v>
      </c>
      <c r="F21" s="94" t="s">
        <v>45</v>
      </c>
      <c r="G21" s="127"/>
      <c r="H21" s="69">
        <v>14</v>
      </c>
      <c r="I21" s="130" t="s">
        <v>78</v>
      </c>
      <c r="J21" s="207">
        <v>5.25</v>
      </c>
      <c r="K21" s="69">
        <v>14</v>
      </c>
      <c r="L21" s="70" t="s">
        <v>48</v>
      </c>
      <c r="M21" s="98">
        <v>5.25</v>
      </c>
      <c r="N21" s="93">
        <v>14</v>
      </c>
      <c r="O21" s="94" t="s">
        <v>45</v>
      </c>
      <c r="P21" s="127"/>
      <c r="Q21" s="69">
        <v>14</v>
      </c>
      <c r="R21" s="130" t="s">
        <v>79</v>
      </c>
      <c r="S21" s="207">
        <v>5.25</v>
      </c>
      <c r="T21" s="69">
        <v>14</v>
      </c>
      <c r="U21" s="70" t="s">
        <v>42</v>
      </c>
      <c r="V21" s="98">
        <v>5.25</v>
      </c>
      <c r="W21" s="69">
        <v>14</v>
      </c>
      <c r="X21" s="70" t="s">
        <v>42</v>
      </c>
      <c r="Y21" s="98">
        <v>5.25</v>
      </c>
      <c r="Z21" s="69">
        <v>14</v>
      </c>
      <c r="AA21" s="70" t="s">
        <v>43</v>
      </c>
      <c r="AB21" s="98">
        <v>5.25</v>
      </c>
      <c r="AC21" s="69">
        <v>14</v>
      </c>
      <c r="AD21" s="70" t="s">
        <v>44</v>
      </c>
      <c r="AE21" s="98">
        <v>3</v>
      </c>
      <c r="AF21" s="95">
        <v>14</v>
      </c>
      <c r="AG21" s="94" t="s">
        <v>45</v>
      </c>
      <c r="AH21" s="127"/>
      <c r="AI21" s="68">
        <v>14</v>
      </c>
      <c r="AJ21" s="70" t="s">
        <v>43</v>
      </c>
      <c r="AK21" s="128"/>
      <c r="AL21" s="9"/>
    </row>
    <row r="22" spans="1:38">
      <c r="A22" s="9"/>
      <c r="B22" s="69">
        <v>15</v>
      </c>
      <c r="C22" s="90" t="s">
        <v>48</v>
      </c>
      <c r="D22" s="124"/>
      <c r="E22" s="93">
        <v>15</v>
      </c>
      <c r="F22" s="94" t="s">
        <v>49</v>
      </c>
      <c r="G22" s="127"/>
      <c r="H22" s="69">
        <v>15</v>
      </c>
      <c r="I22" s="70" t="s">
        <v>50</v>
      </c>
      <c r="J22" s="98">
        <v>5.25</v>
      </c>
      <c r="K22" s="69">
        <v>15</v>
      </c>
      <c r="L22" s="70" t="s">
        <v>42</v>
      </c>
      <c r="M22" s="98">
        <v>5.25</v>
      </c>
      <c r="N22" s="93">
        <v>15</v>
      </c>
      <c r="O22" s="94" t="s">
        <v>49</v>
      </c>
      <c r="P22" s="127"/>
      <c r="Q22" s="69">
        <v>15</v>
      </c>
      <c r="R22" s="70" t="s">
        <v>44</v>
      </c>
      <c r="S22" s="98">
        <v>3</v>
      </c>
      <c r="T22" s="93">
        <v>15</v>
      </c>
      <c r="U22" s="94" t="s">
        <v>45</v>
      </c>
      <c r="V22" s="127"/>
      <c r="W22" s="93">
        <v>15</v>
      </c>
      <c r="X22" s="94" t="s">
        <v>45</v>
      </c>
      <c r="Y22" s="127"/>
      <c r="Z22" s="69">
        <v>15</v>
      </c>
      <c r="AA22" s="70" t="s">
        <v>50</v>
      </c>
      <c r="AB22" s="98">
        <v>5.25</v>
      </c>
      <c r="AC22" s="69">
        <v>15</v>
      </c>
      <c r="AD22" s="70" t="s">
        <v>48</v>
      </c>
      <c r="AE22" s="98">
        <v>5.25</v>
      </c>
      <c r="AF22" s="95">
        <v>15</v>
      </c>
      <c r="AG22" s="94" t="s">
        <v>49</v>
      </c>
      <c r="AH22" s="127"/>
      <c r="AI22" s="68">
        <v>15</v>
      </c>
      <c r="AJ22" s="70" t="s">
        <v>50</v>
      </c>
      <c r="AK22" s="128"/>
      <c r="AL22" s="9"/>
    </row>
    <row r="23" spans="1:38">
      <c r="A23" s="9"/>
      <c r="B23" s="69">
        <v>16</v>
      </c>
      <c r="C23" s="70" t="s">
        <v>42</v>
      </c>
      <c r="D23" s="124"/>
      <c r="E23" s="69">
        <v>16</v>
      </c>
      <c r="F23" s="70" t="s">
        <v>43</v>
      </c>
      <c r="G23" s="98">
        <v>5.25</v>
      </c>
      <c r="H23" s="69">
        <v>16</v>
      </c>
      <c r="I23" s="70" t="s">
        <v>44</v>
      </c>
      <c r="J23" s="98">
        <v>3</v>
      </c>
      <c r="K23" s="93">
        <v>16</v>
      </c>
      <c r="L23" s="94" t="s">
        <v>45</v>
      </c>
      <c r="M23" s="127"/>
      <c r="N23" s="69">
        <v>16</v>
      </c>
      <c r="O23" s="70" t="s">
        <v>43</v>
      </c>
      <c r="P23" s="98">
        <v>5.25</v>
      </c>
      <c r="Q23" s="69">
        <v>16</v>
      </c>
      <c r="R23" s="70" t="s">
        <v>48</v>
      </c>
      <c r="S23" s="98">
        <v>5.25</v>
      </c>
      <c r="T23" s="93">
        <v>16</v>
      </c>
      <c r="U23" s="94" t="s">
        <v>49</v>
      </c>
      <c r="V23" s="127"/>
      <c r="W23" s="93">
        <v>16</v>
      </c>
      <c r="X23" s="94" t="s">
        <v>49</v>
      </c>
      <c r="Y23" s="127"/>
      <c r="Z23" s="69">
        <v>16</v>
      </c>
      <c r="AA23" s="70" t="s">
        <v>44</v>
      </c>
      <c r="AB23" s="98">
        <v>3</v>
      </c>
      <c r="AC23" s="69">
        <v>16</v>
      </c>
      <c r="AD23" s="70" t="s">
        <v>42</v>
      </c>
      <c r="AE23" s="98">
        <v>5.25</v>
      </c>
      <c r="AF23" s="68">
        <v>16</v>
      </c>
      <c r="AG23" s="70" t="s">
        <v>43</v>
      </c>
      <c r="AH23" s="98">
        <v>5.25</v>
      </c>
      <c r="AI23" s="68">
        <v>16</v>
      </c>
      <c r="AJ23" s="70" t="s">
        <v>44</v>
      </c>
      <c r="AK23" s="128"/>
      <c r="AL23" s="9"/>
    </row>
    <row r="24" spans="1:38">
      <c r="A24" s="9"/>
      <c r="B24" s="93">
        <v>17</v>
      </c>
      <c r="C24" s="94" t="s">
        <v>45</v>
      </c>
      <c r="D24" s="124"/>
      <c r="E24" s="69">
        <v>17</v>
      </c>
      <c r="F24" s="70" t="s">
        <v>50</v>
      </c>
      <c r="G24" s="98">
        <v>5.25</v>
      </c>
      <c r="H24" s="69">
        <v>17</v>
      </c>
      <c r="I24" s="70" t="s">
        <v>48</v>
      </c>
      <c r="J24" s="98">
        <v>5.25</v>
      </c>
      <c r="K24" s="93">
        <v>17</v>
      </c>
      <c r="L24" s="94" t="s">
        <v>49</v>
      </c>
      <c r="M24" s="127"/>
      <c r="N24" s="69">
        <v>17</v>
      </c>
      <c r="O24" s="70" t="s">
        <v>50</v>
      </c>
      <c r="P24" s="98">
        <v>5.25</v>
      </c>
      <c r="Q24" s="69">
        <v>17</v>
      </c>
      <c r="R24" s="70" t="s">
        <v>42</v>
      </c>
      <c r="S24" s="98">
        <v>5.25</v>
      </c>
      <c r="T24" s="69">
        <v>17</v>
      </c>
      <c r="U24" s="70" t="s">
        <v>43</v>
      </c>
      <c r="V24" s="98">
        <v>5.25</v>
      </c>
      <c r="W24" s="69">
        <v>17</v>
      </c>
      <c r="X24" s="70" t="s">
        <v>43</v>
      </c>
      <c r="Y24" s="98">
        <v>5.25</v>
      </c>
      <c r="Z24" s="69">
        <v>17</v>
      </c>
      <c r="AA24" s="70" t="s">
        <v>48</v>
      </c>
      <c r="AB24" s="98">
        <v>5.25</v>
      </c>
      <c r="AC24" s="93">
        <v>17</v>
      </c>
      <c r="AD24" s="94" t="s">
        <v>45</v>
      </c>
      <c r="AE24" s="127"/>
      <c r="AF24" s="68">
        <v>17</v>
      </c>
      <c r="AG24" s="70" t="s">
        <v>50</v>
      </c>
      <c r="AH24" s="98">
        <v>5.25</v>
      </c>
      <c r="AI24" s="68">
        <v>17</v>
      </c>
      <c r="AJ24" s="70" t="s">
        <v>48</v>
      </c>
      <c r="AK24" s="128"/>
      <c r="AL24" s="9"/>
    </row>
    <row r="25" spans="1:38">
      <c r="A25" s="9"/>
      <c r="B25" s="93">
        <v>18</v>
      </c>
      <c r="C25" s="94" t="s">
        <v>49</v>
      </c>
      <c r="D25" s="124"/>
      <c r="E25" s="204">
        <v>18</v>
      </c>
      <c r="F25" s="206" t="s">
        <v>44</v>
      </c>
      <c r="G25" s="98">
        <v>3</v>
      </c>
      <c r="H25" s="69">
        <v>18</v>
      </c>
      <c r="I25" s="70" t="s">
        <v>42</v>
      </c>
      <c r="J25" s="98">
        <v>5.25</v>
      </c>
      <c r="K25" s="69">
        <v>18</v>
      </c>
      <c r="L25" s="70" t="s">
        <v>43</v>
      </c>
      <c r="M25" s="98">
        <v>5.25</v>
      </c>
      <c r="N25" s="69">
        <v>18</v>
      </c>
      <c r="O25" s="70" t="s">
        <v>44</v>
      </c>
      <c r="P25" s="98">
        <v>3</v>
      </c>
      <c r="Q25" s="93">
        <v>18</v>
      </c>
      <c r="R25" s="132" t="s">
        <v>84</v>
      </c>
      <c r="S25" s="208">
        <v>5.25</v>
      </c>
      <c r="T25" s="69">
        <v>18</v>
      </c>
      <c r="U25" s="70" t="s">
        <v>50</v>
      </c>
      <c r="V25" s="98">
        <v>5.25</v>
      </c>
      <c r="W25" s="69">
        <v>18</v>
      </c>
      <c r="X25" s="70" t="s">
        <v>50</v>
      </c>
      <c r="Y25" s="98">
        <v>5.25</v>
      </c>
      <c r="Z25" s="69">
        <v>18</v>
      </c>
      <c r="AA25" s="70" t="s">
        <v>42</v>
      </c>
      <c r="AB25" s="98">
        <v>5.25</v>
      </c>
      <c r="AC25" s="93">
        <v>18</v>
      </c>
      <c r="AD25" s="94" t="s">
        <v>49</v>
      </c>
      <c r="AE25" s="127"/>
      <c r="AF25" s="68">
        <v>18</v>
      </c>
      <c r="AG25" s="70" t="s">
        <v>44</v>
      </c>
      <c r="AH25" s="110">
        <v>3</v>
      </c>
      <c r="AI25" s="68">
        <v>18</v>
      </c>
      <c r="AJ25" s="70" t="s">
        <v>42</v>
      </c>
      <c r="AK25" s="128"/>
      <c r="AL25" s="9"/>
    </row>
    <row r="26" spans="1:38">
      <c r="A26" s="9"/>
      <c r="B26" s="69">
        <v>19</v>
      </c>
      <c r="C26" s="70" t="s">
        <v>43</v>
      </c>
      <c r="D26" s="124"/>
      <c r="E26" s="69">
        <v>19</v>
      </c>
      <c r="F26" s="70" t="s">
        <v>48</v>
      </c>
      <c r="G26" s="98">
        <v>5.25</v>
      </c>
      <c r="H26" s="93">
        <v>19</v>
      </c>
      <c r="I26" s="94" t="s">
        <v>45</v>
      </c>
      <c r="J26" s="103"/>
      <c r="K26" s="69">
        <v>19</v>
      </c>
      <c r="L26" s="70" t="s">
        <v>50</v>
      </c>
      <c r="M26" s="98">
        <v>5.25</v>
      </c>
      <c r="N26" s="69">
        <v>19</v>
      </c>
      <c r="O26" s="70" t="s">
        <v>48</v>
      </c>
      <c r="P26" s="98">
        <v>5.25</v>
      </c>
      <c r="Q26" s="93">
        <v>19</v>
      </c>
      <c r="R26" s="94" t="s">
        <v>49</v>
      </c>
      <c r="S26" s="127"/>
      <c r="T26" s="69">
        <v>19</v>
      </c>
      <c r="U26" s="70" t="s">
        <v>44</v>
      </c>
      <c r="V26" s="98">
        <v>3</v>
      </c>
      <c r="W26" s="69">
        <v>19</v>
      </c>
      <c r="X26" s="70" t="s">
        <v>44</v>
      </c>
      <c r="Y26" s="98">
        <v>3</v>
      </c>
      <c r="Z26" s="93">
        <v>19</v>
      </c>
      <c r="AA26" s="94" t="s">
        <v>45</v>
      </c>
      <c r="AB26" s="127"/>
      <c r="AC26" s="69">
        <v>19</v>
      </c>
      <c r="AD26" s="70" t="s">
        <v>43</v>
      </c>
      <c r="AE26" s="98">
        <v>5.25</v>
      </c>
      <c r="AF26" s="68">
        <v>19</v>
      </c>
      <c r="AG26" s="70" t="s">
        <v>48</v>
      </c>
      <c r="AH26" s="98">
        <v>5.25</v>
      </c>
      <c r="AI26" s="95">
        <v>19</v>
      </c>
      <c r="AJ26" s="94" t="s">
        <v>45</v>
      </c>
      <c r="AK26" s="128"/>
      <c r="AL26" s="9"/>
    </row>
    <row r="27" spans="1:38">
      <c r="A27" s="9"/>
      <c r="B27" s="69">
        <v>20</v>
      </c>
      <c r="C27" s="70" t="s">
        <v>50</v>
      </c>
      <c r="D27" s="124"/>
      <c r="E27" s="69">
        <v>20</v>
      </c>
      <c r="F27" s="70" t="s">
        <v>42</v>
      </c>
      <c r="G27" s="98">
        <v>5.25</v>
      </c>
      <c r="H27" s="93">
        <v>20</v>
      </c>
      <c r="I27" s="94" t="s">
        <v>49</v>
      </c>
      <c r="J27" s="103"/>
      <c r="K27" s="69">
        <v>20</v>
      </c>
      <c r="L27" s="70" t="s">
        <v>44</v>
      </c>
      <c r="M27" s="98">
        <v>3</v>
      </c>
      <c r="N27" s="69">
        <v>20</v>
      </c>
      <c r="O27" s="70" t="s">
        <v>42</v>
      </c>
      <c r="P27" s="98">
        <v>5.25</v>
      </c>
      <c r="Q27" s="69">
        <v>20</v>
      </c>
      <c r="R27" s="70" t="s">
        <v>43</v>
      </c>
      <c r="S27" s="98">
        <v>5.25</v>
      </c>
      <c r="T27" s="69">
        <v>20</v>
      </c>
      <c r="U27" s="70" t="s">
        <v>48</v>
      </c>
      <c r="V27" s="98">
        <v>5.25</v>
      </c>
      <c r="W27" s="69">
        <v>20</v>
      </c>
      <c r="X27" s="70" t="s">
        <v>48</v>
      </c>
      <c r="Y27" s="98">
        <v>5.25</v>
      </c>
      <c r="Z27" s="93">
        <v>20</v>
      </c>
      <c r="AA27" s="94" t="s">
        <v>49</v>
      </c>
      <c r="AB27" s="127"/>
      <c r="AC27" s="69">
        <v>20</v>
      </c>
      <c r="AD27" s="70" t="s">
        <v>50</v>
      </c>
      <c r="AE27" s="98">
        <v>5.25</v>
      </c>
      <c r="AF27" s="68">
        <v>20</v>
      </c>
      <c r="AG27" s="70" t="s">
        <v>42</v>
      </c>
      <c r="AH27" s="98">
        <v>5.25</v>
      </c>
      <c r="AI27" s="95">
        <v>20</v>
      </c>
      <c r="AJ27" s="94" t="s">
        <v>49</v>
      </c>
      <c r="AK27" s="128"/>
      <c r="AL27" s="9"/>
    </row>
    <row r="28" spans="1:38">
      <c r="A28" s="9"/>
      <c r="B28" s="69">
        <v>21</v>
      </c>
      <c r="C28" s="70" t="s">
        <v>44</v>
      </c>
      <c r="D28" s="124"/>
      <c r="E28" s="93">
        <v>21</v>
      </c>
      <c r="F28" s="94" t="s">
        <v>45</v>
      </c>
      <c r="G28" s="127"/>
      <c r="H28" s="69">
        <v>21</v>
      </c>
      <c r="I28" s="70" t="s">
        <v>43</v>
      </c>
      <c r="J28" s="103"/>
      <c r="K28" s="69">
        <v>21</v>
      </c>
      <c r="L28" s="70" t="s">
        <v>48</v>
      </c>
      <c r="M28" s="98">
        <v>5.25</v>
      </c>
      <c r="N28" s="93">
        <v>21</v>
      </c>
      <c r="O28" s="94" t="s">
        <v>45</v>
      </c>
      <c r="P28" s="103"/>
      <c r="Q28" s="69">
        <v>21</v>
      </c>
      <c r="R28" s="70" t="s">
        <v>50</v>
      </c>
      <c r="S28" s="98">
        <v>5.25</v>
      </c>
      <c r="T28" s="69">
        <v>21</v>
      </c>
      <c r="U28" s="70" t="s">
        <v>42</v>
      </c>
      <c r="V28" s="98">
        <v>5.25</v>
      </c>
      <c r="W28" s="69">
        <v>21</v>
      </c>
      <c r="X28" s="70" t="s">
        <v>42</v>
      </c>
      <c r="Y28" s="98">
        <v>5.25</v>
      </c>
      <c r="Z28" s="69">
        <v>21</v>
      </c>
      <c r="AA28" s="130" t="s">
        <v>80</v>
      </c>
      <c r="AB28" s="207">
        <v>5.25</v>
      </c>
      <c r="AC28" s="69">
        <v>21</v>
      </c>
      <c r="AD28" s="70" t="s">
        <v>44</v>
      </c>
      <c r="AE28" s="98">
        <v>3</v>
      </c>
      <c r="AF28" s="95">
        <v>21</v>
      </c>
      <c r="AG28" s="94" t="s">
        <v>45</v>
      </c>
      <c r="AH28" s="127"/>
      <c r="AI28" s="68">
        <v>21</v>
      </c>
      <c r="AJ28" s="70" t="s">
        <v>43</v>
      </c>
      <c r="AK28" s="128"/>
      <c r="AL28" s="9"/>
    </row>
    <row r="29" spans="1:38">
      <c r="A29" s="9"/>
      <c r="B29" s="69">
        <v>22</v>
      </c>
      <c r="C29" s="90" t="s">
        <v>48</v>
      </c>
      <c r="D29" s="124"/>
      <c r="E29" s="93">
        <v>22</v>
      </c>
      <c r="F29" s="94" t="s">
        <v>49</v>
      </c>
      <c r="G29" s="127"/>
      <c r="H29" s="69">
        <v>22</v>
      </c>
      <c r="I29" s="70" t="s">
        <v>50</v>
      </c>
      <c r="J29" s="103"/>
      <c r="K29" s="69">
        <v>22</v>
      </c>
      <c r="L29" s="70" t="s">
        <v>42</v>
      </c>
      <c r="M29" s="98">
        <v>5.25</v>
      </c>
      <c r="N29" s="93">
        <v>22</v>
      </c>
      <c r="O29" s="94" t="s">
        <v>49</v>
      </c>
      <c r="P29" s="103"/>
      <c r="Q29" s="69">
        <v>22</v>
      </c>
      <c r="R29" s="70" t="s">
        <v>44</v>
      </c>
      <c r="S29" s="98">
        <v>3</v>
      </c>
      <c r="T29" s="93">
        <v>22</v>
      </c>
      <c r="U29" s="94" t="s">
        <v>45</v>
      </c>
      <c r="V29" s="129"/>
      <c r="W29" s="93">
        <v>22</v>
      </c>
      <c r="X29" s="94" t="s">
        <v>45</v>
      </c>
      <c r="Y29" s="127"/>
      <c r="Z29" s="69">
        <v>22</v>
      </c>
      <c r="AA29" s="70" t="s">
        <v>50</v>
      </c>
      <c r="AB29" s="98">
        <v>5.25</v>
      </c>
      <c r="AC29" s="69">
        <v>22</v>
      </c>
      <c r="AD29" s="70" t="s">
        <v>48</v>
      </c>
      <c r="AE29" s="98">
        <v>5.25</v>
      </c>
      <c r="AF29" s="95">
        <v>22</v>
      </c>
      <c r="AG29" s="94" t="s">
        <v>49</v>
      </c>
      <c r="AH29" s="127"/>
      <c r="AI29" s="68">
        <v>22</v>
      </c>
      <c r="AJ29" s="70" t="s">
        <v>50</v>
      </c>
      <c r="AK29" s="128"/>
      <c r="AL29" s="9"/>
    </row>
    <row r="30" spans="1:38">
      <c r="A30" s="9"/>
      <c r="B30" s="69">
        <v>23</v>
      </c>
      <c r="C30" s="70" t="s">
        <v>42</v>
      </c>
      <c r="D30" s="124"/>
      <c r="E30" s="69">
        <v>23</v>
      </c>
      <c r="F30" s="70" t="s">
        <v>43</v>
      </c>
      <c r="G30" s="98">
        <v>5.25</v>
      </c>
      <c r="H30" s="69">
        <v>23</v>
      </c>
      <c r="I30" s="70" t="s">
        <v>44</v>
      </c>
      <c r="J30" s="103"/>
      <c r="K30" s="93">
        <v>23</v>
      </c>
      <c r="L30" s="94" t="s">
        <v>45</v>
      </c>
      <c r="M30" s="127"/>
      <c r="N30" s="69">
        <v>23</v>
      </c>
      <c r="O30" s="70" t="s">
        <v>43</v>
      </c>
      <c r="P30" s="103"/>
      <c r="Q30" s="69">
        <v>23</v>
      </c>
      <c r="R30" s="70" t="s">
        <v>48</v>
      </c>
      <c r="S30" s="98">
        <v>5.25</v>
      </c>
      <c r="T30" s="93">
        <v>23</v>
      </c>
      <c r="U30" s="94" t="s">
        <v>49</v>
      </c>
      <c r="V30" s="129"/>
      <c r="W30" s="93">
        <v>23</v>
      </c>
      <c r="X30" s="94" t="s">
        <v>49</v>
      </c>
      <c r="Y30" s="127"/>
      <c r="Z30" s="69">
        <v>23</v>
      </c>
      <c r="AA30" s="70" t="s">
        <v>44</v>
      </c>
      <c r="AB30" s="98">
        <v>3</v>
      </c>
      <c r="AC30" s="69">
        <v>23</v>
      </c>
      <c r="AD30" s="70" t="s">
        <v>42</v>
      </c>
      <c r="AE30" s="98">
        <v>5.25</v>
      </c>
      <c r="AF30" s="68">
        <v>23</v>
      </c>
      <c r="AG30" s="70" t="s">
        <v>43</v>
      </c>
      <c r="AH30" s="98">
        <v>5.25</v>
      </c>
      <c r="AI30" s="68">
        <v>23</v>
      </c>
      <c r="AJ30" s="70" t="s">
        <v>44</v>
      </c>
      <c r="AK30" s="128"/>
      <c r="AL30" s="9"/>
    </row>
    <row r="31" spans="1:38">
      <c r="A31" s="9"/>
      <c r="B31" s="93">
        <v>24</v>
      </c>
      <c r="C31" s="94" t="s">
        <v>45</v>
      </c>
      <c r="D31" s="124"/>
      <c r="E31" s="69">
        <v>24</v>
      </c>
      <c r="F31" s="70" t="s">
        <v>50</v>
      </c>
      <c r="G31" s="98">
        <v>5.25</v>
      </c>
      <c r="H31" s="69">
        <v>24</v>
      </c>
      <c r="I31" s="70" t="s">
        <v>48</v>
      </c>
      <c r="J31" s="103"/>
      <c r="K31" s="93">
        <v>24</v>
      </c>
      <c r="L31" s="94" t="s">
        <v>49</v>
      </c>
      <c r="M31" s="127"/>
      <c r="N31" s="69">
        <v>24</v>
      </c>
      <c r="O31" s="70" t="s">
        <v>50</v>
      </c>
      <c r="P31" s="103"/>
      <c r="Q31" s="69">
        <v>24</v>
      </c>
      <c r="R31" s="70" t="s">
        <v>42</v>
      </c>
      <c r="S31" s="98">
        <v>5.25</v>
      </c>
      <c r="T31" s="69">
        <v>24</v>
      </c>
      <c r="U31" s="70" t="s">
        <v>43</v>
      </c>
      <c r="V31" s="129"/>
      <c r="W31" s="69">
        <v>24</v>
      </c>
      <c r="X31" s="70" t="s">
        <v>43</v>
      </c>
      <c r="Y31" s="98">
        <v>5.25</v>
      </c>
      <c r="Z31" s="69">
        <v>24</v>
      </c>
      <c r="AA31" s="70" t="s">
        <v>48</v>
      </c>
      <c r="AB31" s="98">
        <v>5.25</v>
      </c>
      <c r="AC31" s="93">
        <v>24</v>
      </c>
      <c r="AD31" s="94" t="s">
        <v>45</v>
      </c>
      <c r="AE31" s="127"/>
      <c r="AF31" s="68">
        <v>24</v>
      </c>
      <c r="AG31" s="70" t="s">
        <v>50</v>
      </c>
      <c r="AH31" s="98">
        <v>5.25</v>
      </c>
      <c r="AI31" s="68">
        <v>24</v>
      </c>
      <c r="AJ31" s="70" t="s">
        <v>48</v>
      </c>
      <c r="AK31" s="128"/>
      <c r="AL31" s="9"/>
    </row>
    <row r="32" spans="1:38">
      <c r="A32" s="9"/>
      <c r="B32" s="93">
        <v>25</v>
      </c>
      <c r="C32" s="94" t="s">
        <v>49</v>
      </c>
      <c r="D32" s="124"/>
      <c r="E32" s="69">
        <v>25</v>
      </c>
      <c r="F32" s="70" t="s">
        <v>44</v>
      </c>
      <c r="G32" s="98">
        <v>3</v>
      </c>
      <c r="H32" s="69">
        <v>25</v>
      </c>
      <c r="I32" s="70" t="s">
        <v>42</v>
      </c>
      <c r="J32" s="103"/>
      <c r="K32" s="69">
        <v>25</v>
      </c>
      <c r="L32" s="70" t="s">
        <v>43</v>
      </c>
      <c r="M32" s="98">
        <v>5.25</v>
      </c>
      <c r="N32" s="69">
        <v>25</v>
      </c>
      <c r="O32" s="70" t="s">
        <v>44</v>
      </c>
      <c r="P32" s="103"/>
      <c r="Q32" s="93">
        <v>25</v>
      </c>
      <c r="R32" s="94" t="s">
        <v>45</v>
      </c>
      <c r="S32" s="127"/>
      <c r="T32" s="69">
        <v>25</v>
      </c>
      <c r="U32" s="70" t="s">
        <v>50</v>
      </c>
      <c r="V32" s="103"/>
      <c r="W32" s="69">
        <v>25</v>
      </c>
      <c r="X32" s="70" t="s">
        <v>50</v>
      </c>
      <c r="Y32" s="98">
        <v>5.25</v>
      </c>
      <c r="Z32" s="69">
        <v>25</v>
      </c>
      <c r="AA32" s="70" t="s">
        <v>42</v>
      </c>
      <c r="AB32" s="98">
        <v>5.25</v>
      </c>
      <c r="AC32" s="93">
        <v>25</v>
      </c>
      <c r="AD32" s="131" t="s">
        <v>81</v>
      </c>
      <c r="AE32" s="127"/>
      <c r="AF32" s="68">
        <v>25</v>
      </c>
      <c r="AG32" s="70" t="s">
        <v>44</v>
      </c>
      <c r="AH32" s="110">
        <v>3</v>
      </c>
      <c r="AI32" s="68">
        <v>25</v>
      </c>
      <c r="AJ32" s="70" t="s">
        <v>42</v>
      </c>
      <c r="AK32" s="128"/>
      <c r="AL32" s="9"/>
    </row>
    <row r="33" spans="1:39">
      <c r="A33" s="9"/>
      <c r="B33" s="69">
        <v>26</v>
      </c>
      <c r="C33" s="70" t="s">
        <v>43</v>
      </c>
      <c r="D33" s="124"/>
      <c r="E33" s="69">
        <v>26</v>
      </c>
      <c r="F33" s="70" t="s">
        <v>48</v>
      </c>
      <c r="G33" s="98">
        <v>5.25</v>
      </c>
      <c r="H33" s="93">
        <v>26</v>
      </c>
      <c r="I33" s="94" t="s">
        <v>45</v>
      </c>
      <c r="J33" s="103"/>
      <c r="K33" s="69">
        <v>26</v>
      </c>
      <c r="L33" s="70" t="s">
        <v>50</v>
      </c>
      <c r="M33" s="98">
        <v>5.25</v>
      </c>
      <c r="N33" s="69">
        <v>26</v>
      </c>
      <c r="O33" s="70" t="s">
        <v>48</v>
      </c>
      <c r="P33" s="103"/>
      <c r="Q33" s="93">
        <v>26</v>
      </c>
      <c r="R33" s="94" t="s">
        <v>49</v>
      </c>
      <c r="S33" s="127"/>
      <c r="T33" s="69">
        <v>26</v>
      </c>
      <c r="U33" s="70" t="s">
        <v>44</v>
      </c>
      <c r="V33" s="103"/>
      <c r="W33" s="69">
        <v>26</v>
      </c>
      <c r="X33" s="70" t="s">
        <v>44</v>
      </c>
      <c r="Y33" s="98">
        <v>3</v>
      </c>
      <c r="Z33" s="93">
        <v>26</v>
      </c>
      <c r="AA33" s="94" t="s">
        <v>45</v>
      </c>
      <c r="AB33" s="129"/>
      <c r="AC33" s="69">
        <v>26</v>
      </c>
      <c r="AD33" s="70" t="s">
        <v>43</v>
      </c>
      <c r="AE33" s="98">
        <v>5.25</v>
      </c>
      <c r="AF33" s="68">
        <v>26</v>
      </c>
      <c r="AG33" s="70" t="s">
        <v>48</v>
      </c>
      <c r="AH33" s="98">
        <v>5.25</v>
      </c>
      <c r="AI33" s="95">
        <v>26</v>
      </c>
      <c r="AJ33" s="94" t="s">
        <v>45</v>
      </c>
      <c r="AK33" s="128"/>
      <c r="AL33" s="9"/>
    </row>
    <row r="34" spans="1:39">
      <c r="A34" s="9"/>
      <c r="B34" s="69">
        <v>27</v>
      </c>
      <c r="C34" s="70" t="s">
        <v>50</v>
      </c>
      <c r="D34" s="124"/>
      <c r="E34" s="69">
        <v>27</v>
      </c>
      <c r="F34" s="70" t="s">
        <v>42</v>
      </c>
      <c r="G34" s="98">
        <v>5.25</v>
      </c>
      <c r="H34" s="93">
        <v>27</v>
      </c>
      <c r="I34" s="94" t="s">
        <v>49</v>
      </c>
      <c r="J34" s="103"/>
      <c r="K34" s="69">
        <v>27</v>
      </c>
      <c r="L34" s="70" t="s">
        <v>44</v>
      </c>
      <c r="M34" s="98">
        <v>3</v>
      </c>
      <c r="N34" s="69">
        <v>27</v>
      </c>
      <c r="O34" s="70" t="s">
        <v>42</v>
      </c>
      <c r="P34" s="103"/>
      <c r="Q34" s="69">
        <v>27</v>
      </c>
      <c r="R34" s="70" t="s">
        <v>43</v>
      </c>
      <c r="S34" s="98">
        <v>5.25</v>
      </c>
      <c r="T34" s="69">
        <v>27</v>
      </c>
      <c r="U34" s="70" t="s">
        <v>48</v>
      </c>
      <c r="V34" s="103"/>
      <c r="W34" s="69">
        <v>27</v>
      </c>
      <c r="X34" s="70" t="s">
        <v>48</v>
      </c>
      <c r="Y34" s="98">
        <v>5.25</v>
      </c>
      <c r="Z34" s="93">
        <v>27</v>
      </c>
      <c r="AA34" s="94" t="s">
        <v>49</v>
      </c>
      <c r="AB34" s="129"/>
      <c r="AC34" s="69">
        <v>27</v>
      </c>
      <c r="AD34" s="70" t="s">
        <v>50</v>
      </c>
      <c r="AE34" s="98">
        <v>5.25</v>
      </c>
      <c r="AF34" s="68">
        <v>27</v>
      </c>
      <c r="AG34" s="134" t="s">
        <v>42</v>
      </c>
      <c r="AH34" s="98">
        <v>5.25</v>
      </c>
      <c r="AI34" s="95">
        <v>27</v>
      </c>
      <c r="AJ34" s="94" t="s">
        <v>49</v>
      </c>
      <c r="AK34" s="128"/>
      <c r="AL34" s="9"/>
    </row>
    <row r="35" spans="1:39" ht="13.5" thickBot="1">
      <c r="A35" s="9"/>
      <c r="B35" s="69">
        <v>28</v>
      </c>
      <c r="C35" s="70" t="s">
        <v>44</v>
      </c>
      <c r="D35" s="124"/>
      <c r="E35" s="93">
        <v>28</v>
      </c>
      <c r="F35" s="94" t="s">
        <v>45</v>
      </c>
      <c r="G35" s="127"/>
      <c r="H35" s="69">
        <v>28</v>
      </c>
      <c r="I35" s="70" t="s">
        <v>43</v>
      </c>
      <c r="J35" s="103"/>
      <c r="K35" s="69">
        <v>28</v>
      </c>
      <c r="L35" s="70" t="s">
        <v>48</v>
      </c>
      <c r="M35" s="98">
        <v>5.25</v>
      </c>
      <c r="N35" s="93">
        <v>28</v>
      </c>
      <c r="O35" s="94" t="s">
        <v>45</v>
      </c>
      <c r="P35" s="103"/>
      <c r="Q35" s="69">
        <v>28</v>
      </c>
      <c r="R35" s="70" t="s">
        <v>50</v>
      </c>
      <c r="S35" s="98">
        <v>5.25</v>
      </c>
      <c r="T35" s="71">
        <v>28</v>
      </c>
      <c r="U35" s="70" t="s">
        <v>42</v>
      </c>
      <c r="V35" s="104"/>
      <c r="W35" s="69">
        <v>28</v>
      </c>
      <c r="X35" s="70" t="s">
        <v>42</v>
      </c>
      <c r="Y35" s="98">
        <v>5.25</v>
      </c>
      <c r="Z35" s="69">
        <v>28</v>
      </c>
      <c r="AA35" s="70" t="s">
        <v>43</v>
      </c>
      <c r="AB35" s="103"/>
      <c r="AC35" s="69">
        <v>28</v>
      </c>
      <c r="AD35" s="70" t="s">
        <v>44</v>
      </c>
      <c r="AE35" s="98">
        <v>3</v>
      </c>
      <c r="AF35" s="95">
        <v>28</v>
      </c>
      <c r="AG35" s="94" t="s">
        <v>45</v>
      </c>
      <c r="AH35" s="127"/>
      <c r="AI35" s="68">
        <v>28</v>
      </c>
      <c r="AJ35" s="70" t="s">
        <v>43</v>
      </c>
      <c r="AK35" s="128"/>
      <c r="AL35" s="9"/>
    </row>
    <row r="36" spans="1:39" ht="13.5" thickTop="1">
      <c r="A36" s="9"/>
      <c r="B36" s="69">
        <v>29</v>
      </c>
      <c r="C36" s="90" t="s">
        <v>48</v>
      </c>
      <c r="D36" s="124"/>
      <c r="E36" s="93">
        <v>29</v>
      </c>
      <c r="F36" s="94" t="s">
        <v>49</v>
      </c>
      <c r="G36" s="127"/>
      <c r="H36" s="71">
        <v>29</v>
      </c>
      <c r="I36" s="70" t="s">
        <v>50</v>
      </c>
      <c r="J36" s="104"/>
      <c r="K36" s="69">
        <v>29</v>
      </c>
      <c r="L36" s="70" t="s">
        <v>42</v>
      </c>
      <c r="M36" s="98">
        <v>5.25</v>
      </c>
      <c r="N36" s="93">
        <v>29</v>
      </c>
      <c r="O36" s="94" t="s">
        <v>49</v>
      </c>
      <c r="P36" s="103"/>
      <c r="Q36" s="69">
        <v>29</v>
      </c>
      <c r="R36" s="70" t="s">
        <v>44</v>
      </c>
      <c r="S36" s="98">
        <v>3</v>
      </c>
      <c r="T36" s="161"/>
      <c r="U36" s="162"/>
      <c r="V36" s="163"/>
      <c r="W36" s="93">
        <v>29</v>
      </c>
      <c r="X36" s="94" t="s">
        <v>45</v>
      </c>
      <c r="Y36" s="127"/>
      <c r="Z36" s="69">
        <v>29</v>
      </c>
      <c r="AA36" s="70" t="s">
        <v>50</v>
      </c>
      <c r="AB36" s="103"/>
      <c r="AC36" s="69">
        <v>29</v>
      </c>
      <c r="AD36" s="133" t="s">
        <v>82</v>
      </c>
      <c r="AE36" s="98">
        <v>5.25</v>
      </c>
      <c r="AF36" s="95">
        <v>29</v>
      </c>
      <c r="AG36" s="94" t="s">
        <v>49</v>
      </c>
      <c r="AH36" s="127"/>
      <c r="AI36" s="69">
        <v>29</v>
      </c>
      <c r="AJ36" s="70" t="s">
        <v>50</v>
      </c>
      <c r="AK36" s="128"/>
      <c r="AL36" s="9"/>
    </row>
    <row r="37" spans="1:39" ht="13.5" thickBot="1">
      <c r="A37" s="9"/>
      <c r="B37" s="69">
        <v>30</v>
      </c>
      <c r="C37" s="70" t="s">
        <v>42</v>
      </c>
      <c r="D37" s="124"/>
      <c r="E37" s="69">
        <v>30</v>
      </c>
      <c r="F37" s="70" t="s">
        <v>43</v>
      </c>
      <c r="G37" s="98">
        <v>5.25</v>
      </c>
      <c r="H37" s="69">
        <v>30</v>
      </c>
      <c r="I37" s="70" t="s">
        <v>44</v>
      </c>
      <c r="J37" s="103"/>
      <c r="K37" s="93">
        <v>30</v>
      </c>
      <c r="L37" s="94" t="s">
        <v>45</v>
      </c>
      <c r="M37" s="127"/>
      <c r="N37" s="69">
        <v>30</v>
      </c>
      <c r="O37" s="70" t="s">
        <v>43</v>
      </c>
      <c r="P37" s="107"/>
      <c r="Q37" s="69">
        <v>30</v>
      </c>
      <c r="R37" s="70" t="s">
        <v>48</v>
      </c>
      <c r="S37" s="98">
        <v>5.25</v>
      </c>
      <c r="T37" s="164"/>
      <c r="U37" s="165"/>
      <c r="V37" s="166"/>
      <c r="W37" s="93">
        <v>30</v>
      </c>
      <c r="X37" s="94" t="s">
        <v>49</v>
      </c>
      <c r="Y37" s="127"/>
      <c r="Z37" s="73">
        <v>30</v>
      </c>
      <c r="AA37" s="70" t="s">
        <v>44</v>
      </c>
      <c r="AB37" s="104"/>
      <c r="AC37" s="69">
        <v>30</v>
      </c>
      <c r="AD37" s="70" t="s">
        <v>42</v>
      </c>
      <c r="AE37" s="98">
        <v>5.25</v>
      </c>
      <c r="AF37" s="73">
        <v>30</v>
      </c>
      <c r="AG37" s="70" t="s">
        <v>43</v>
      </c>
      <c r="AH37" s="98">
        <v>5.25</v>
      </c>
      <c r="AI37" s="68">
        <v>30</v>
      </c>
      <c r="AJ37" s="70" t="s">
        <v>44</v>
      </c>
      <c r="AK37" s="128"/>
      <c r="AL37" s="9"/>
    </row>
    <row r="38" spans="1:39" ht="14.25" thickTop="1" thickBot="1">
      <c r="A38" s="9"/>
      <c r="B38" s="97">
        <v>31</v>
      </c>
      <c r="C38" s="94" t="s">
        <v>45</v>
      </c>
      <c r="D38" s="126"/>
      <c r="E38" s="74"/>
      <c r="F38" s="75"/>
      <c r="G38" s="100"/>
      <c r="H38" s="91">
        <v>31</v>
      </c>
      <c r="I38" s="70" t="s">
        <v>48</v>
      </c>
      <c r="J38" s="105"/>
      <c r="K38" s="74"/>
      <c r="L38" s="75"/>
      <c r="M38" s="100"/>
      <c r="N38" s="91">
        <v>31</v>
      </c>
      <c r="O38" s="70" t="s">
        <v>50</v>
      </c>
      <c r="P38" s="108"/>
      <c r="Q38" s="72">
        <v>31</v>
      </c>
      <c r="R38" s="70" t="s">
        <v>42</v>
      </c>
      <c r="S38" s="98">
        <v>5.25</v>
      </c>
      <c r="T38" s="167"/>
      <c r="U38" s="168"/>
      <c r="V38" s="169"/>
      <c r="W38" s="69">
        <v>31</v>
      </c>
      <c r="X38" s="70" t="s">
        <v>43</v>
      </c>
      <c r="Y38" s="98">
        <v>5.25</v>
      </c>
      <c r="Z38" s="170"/>
      <c r="AA38" s="171"/>
      <c r="AB38" s="172"/>
      <c r="AC38" s="93">
        <v>31</v>
      </c>
      <c r="AD38" s="94" t="s">
        <v>45</v>
      </c>
      <c r="AE38" s="127"/>
      <c r="AF38" s="74"/>
      <c r="AG38" s="75"/>
      <c r="AH38" s="100"/>
      <c r="AI38" s="91">
        <v>31</v>
      </c>
      <c r="AJ38" s="70" t="s">
        <v>48</v>
      </c>
      <c r="AK38" s="128"/>
      <c r="AL38" s="9"/>
    </row>
    <row r="39" spans="1:39" s="122" customFormat="1" ht="15.75" customHeight="1" thickTop="1" thickBot="1">
      <c r="A39" s="111"/>
      <c r="B39" s="112" t="s">
        <v>40</v>
      </c>
      <c r="C39" s="113"/>
      <c r="D39" s="114">
        <f>SUM(D8:D38)</f>
        <v>0</v>
      </c>
      <c r="E39" s="115" t="s">
        <v>40</v>
      </c>
      <c r="F39" s="116"/>
      <c r="G39" s="114">
        <f>SUM(G8:G38)</f>
        <v>96</v>
      </c>
      <c r="H39" s="115" t="s">
        <v>40</v>
      </c>
      <c r="I39" s="116"/>
      <c r="J39" s="114">
        <f>SUM(J8:J38)</f>
        <v>72</v>
      </c>
      <c r="K39" s="117" t="s">
        <v>40</v>
      </c>
      <c r="L39" s="118"/>
      <c r="M39" s="114">
        <f>SUM(M11:M38)</f>
        <v>96</v>
      </c>
      <c r="N39" s="117" t="s">
        <v>40</v>
      </c>
      <c r="O39" s="118"/>
      <c r="P39" s="119">
        <f>SUM(P8:P38)</f>
        <v>72</v>
      </c>
      <c r="Q39" s="120" t="s">
        <v>40</v>
      </c>
      <c r="R39" s="121"/>
      <c r="S39" s="119">
        <f>SUM(S8:S38)</f>
        <v>101.25</v>
      </c>
      <c r="T39" s="117" t="s">
        <v>40</v>
      </c>
      <c r="U39" s="118"/>
      <c r="V39" s="119">
        <f>SUM(V8:V38)</f>
        <v>72</v>
      </c>
      <c r="W39" s="120" t="s">
        <v>40</v>
      </c>
      <c r="X39" s="121"/>
      <c r="Y39" s="119">
        <f>SUM(Y8:Y38)</f>
        <v>77.25</v>
      </c>
      <c r="Z39" s="117" t="s">
        <v>40</v>
      </c>
      <c r="AA39" s="118"/>
      <c r="AB39" s="114">
        <f>SUM(AB8:AB38)</f>
        <v>90.75</v>
      </c>
      <c r="AC39" s="120" t="s">
        <v>40</v>
      </c>
      <c r="AD39" s="121"/>
      <c r="AE39" s="119">
        <f>SUM(AE8:AE38)</f>
        <v>72</v>
      </c>
      <c r="AF39" s="117" t="s">
        <v>40</v>
      </c>
      <c r="AG39" s="118"/>
      <c r="AH39" s="119">
        <f>SUM(AH8:AH38)</f>
        <v>101.25</v>
      </c>
      <c r="AI39" s="117" t="s">
        <v>40</v>
      </c>
      <c r="AJ39" s="118"/>
      <c r="AK39" s="119">
        <f>SUM(AK8:AK38)</f>
        <v>13.5</v>
      </c>
      <c r="AL39" s="173">
        <f>SUM(D39:AK39)</f>
        <v>864</v>
      </c>
      <c r="AM39" s="174"/>
    </row>
    <row r="40" spans="1:39" ht="14.25" thickTop="1" thickBot="1">
      <c r="A40" s="59"/>
      <c r="B40" s="67" t="s">
        <v>39</v>
      </c>
      <c r="C40" s="66"/>
      <c r="D40" s="65">
        <f>COUNTA(D8:D38)</f>
        <v>0</v>
      </c>
      <c r="E40" s="67" t="s">
        <v>39</v>
      </c>
      <c r="F40" s="66"/>
      <c r="G40" s="65">
        <f>COUNTA(G8:G38)</f>
        <v>21</v>
      </c>
      <c r="H40" s="67" t="s">
        <v>39</v>
      </c>
      <c r="I40" s="66"/>
      <c r="J40" s="65">
        <f>COUNTA(J8:J38)</f>
        <v>15</v>
      </c>
      <c r="K40" s="67" t="s">
        <v>39</v>
      </c>
      <c r="L40" s="66"/>
      <c r="M40" s="65">
        <f>COUNTA(M8:M38)</f>
        <v>20</v>
      </c>
      <c r="N40" s="67" t="s">
        <v>39</v>
      </c>
      <c r="O40" s="66"/>
      <c r="P40" s="65">
        <f>COUNTA(P8:P38)</f>
        <v>15</v>
      </c>
      <c r="Q40" s="67" t="s">
        <v>39</v>
      </c>
      <c r="R40" s="66"/>
      <c r="S40" s="65">
        <f>COUNTA(S8:S38)</f>
        <v>21</v>
      </c>
      <c r="T40" s="67" t="s">
        <v>39</v>
      </c>
      <c r="U40" s="66"/>
      <c r="V40" s="65">
        <f>COUNTA(V8:V38)</f>
        <v>15</v>
      </c>
      <c r="W40" s="67" t="s">
        <v>39</v>
      </c>
      <c r="X40" s="66"/>
      <c r="Y40" s="65">
        <f>COUNTA(Y8:Y38)</f>
        <v>16</v>
      </c>
      <c r="Z40" s="67" t="s">
        <v>39</v>
      </c>
      <c r="AA40" s="66"/>
      <c r="AB40" s="65">
        <f>COUNTA(AB8:AB38)</f>
        <v>19</v>
      </c>
      <c r="AC40" s="67" t="s">
        <v>39</v>
      </c>
      <c r="AD40" s="66"/>
      <c r="AE40" s="65">
        <f>COUNTA(AE8:AE38)</f>
        <v>15</v>
      </c>
      <c r="AF40" s="67" t="s">
        <v>39</v>
      </c>
      <c r="AG40" s="66"/>
      <c r="AH40" s="65">
        <f>COUNTA(AH8:AH38)</f>
        <v>21</v>
      </c>
      <c r="AI40" s="67" t="s">
        <v>39</v>
      </c>
      <c r="AJ40" s="66"/>
      <c r="AK40" s="65">
        <f>COUNTA(AK8:AK38)</f>
        <v>3</v>
      </c>
      <c r="AL40" s="59"/>
    </row>
    <row r="41" spans="1:39" ht="8.25" customHeight="1" thickTop="1" thickBot="1">
      <c r="A41" s="59"/>
      <c r="B41" s="62"/>
      <c r="C41" s="61"/>
      <c r="D41" s="61"/>
      <c r="E41" s="92"/>
      <c r="F41" s="76"/>
      <c r="G41" s="61"/>
      <c r="H41" s="62"/>
      <c r="I41" s="61"/>
      <c r="J41" s="106"/>
      <c r="K41" s="62"/>
      <c r="L41" s="61"/>
      <c r="M41" s="106"/>
      <c r="N41" s="62"/>
      <c r="O41" s="61"/>
      <c r="P41" s="106"/>
      <c r="Q41" s="62"/>
      <c r="R41" s="61"/>
      <c r="S41" s="106"/>
      <c r="T41" s="62"/>
      <c r="U41" s="61"/>
      <c r="V41" s="106"/>
      <c r="W41" s="62"/>
      <c r="X41" s="61"/>
      <c r="Y41" s="106"/>
      <c r="Z41" s="62"/>
      <c r="AA41" s="61"/>
      <c r="AB41" s="106"/>
      <c r="AC41" s="62"/>
      <c r="AD41" s="61"/>
      <c r="AE41" s="106"/>
      <c r="AF41" s="62"/>
      <c r="AG41" s="61"/>
      <c r="AH41" s="106"/>
      <c r="AL41" s="59"/>
    </row>
    <row r="42" spans="1:39" ht="14.25" thickTop="1" thickBot="1">
      <c r="A42" s="59"/>
      <c r="B42" s="64"/>
      <c r="C42" s="61"/>
      <c r="D42" s="61"/>
      <c r="E42" s="92"/>
      <c r="F42" s="76"/>
      <c r="G42" s="61"/>
      <c r="H42" s="62"/>
      <c r="I42" s="61"/>
      <c r="J42" s="106"/>
      <c r="K42" s="62"/>
      <c r="L42" s="61"/>
      <c r="M42" s="63"/>
      <c r="N42" s="64"/>
      <c r="O42" s="63"/>
      <c r="P42" s="157" t="s">
        <v>46</v>
      </c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212">
        <f>D39+G39+J39+M39+P39+S39+V39+Y39+AB39+AE39+AH39+AK39</f>
        <v>864</v>
      </c>
      <c r="AD42" s="213"/>
      <c r="AE42" s="214"/>
      <c r="AF42" s="64"/>
      <c r="AG42" s="63"/>
      <c r="AH42" s="63"/>
      <c r="AL42" s="59"/>
    </row>
    <row r="43" spans="1:39" ht="14.25" thickTop="1" thickBot="1">
      <c r="A43" s="59"/>
      <c r="B43" s="215"/>
      <c r="C43" s="9" t="s">
        <v>69</v>
      </c>
      <c r="E43" s="92"/>
      <c r="F43" s="76"/>
      <c r="M43" s="63"/>
      <c r="N43" s="64"/>
      <c r="O43" s="63"/>
      <c r="P43" s="159" t="s">
        <v>47</v>
      </c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209">
        <f>D40+G40+J40+M40+P40+S40+V40+Y40+AB40+AE40+AH40+AK40</f>
        <v>181</v>
      </c>
      <c r="AD43" s="210"/>
      <c r="AE43" s="211"/>
      <c r="AF43" s="64"/>
      <c r="AG43" s="63"/>
      <c r="AH43" s="63"/>
      <c r="AL43" s="59"/>
    </row>
    <row r="44" spans="1:39" ht="5.25" customHeight="1" thickTop="1">
      <c r="A44" s="59"/>
      <c r="B44" s="62"/>
      <c r="E44" s="92"/>
      <c r="F44" s="76"/>
      <c r="M44" s="106"/>
      <c r="N44" s="62"/>
      <c r="O44" s="61"/>
      <c r="P44" s="106"/>
      <c r="Q44" s="62"/>
      <c r="R44" s="61"/>
      <c r="S44" s="106"/>
      <c r="T44" s="62"/>
      <c r="U44" s="61"/>
      <c r="V44" s="106"/>
      <c r="W44" s="62"/>
      <c r="X44" s="61"/>
      <c r="Y44" s="106"/>
      <c r="Z44" s="62"/>
      <c r="AA44" s="61"/>
      <c r="AB44" s="106"/>
      <c r="AC44" s="62"/>
      <c r="AD44" s="61"/>
      <c r="AE44" s="106"/>
      <c r="AF44" s="62"/>
      <c r="AG44" s="61"/>
      <c r="AH44" s="106"/>
      <c r="AL44" s="59"/>
    </row>
    <row r="45" spans="1:39">
      <c r="A45" s="59"/>
      <c r="E45" s="92"/>
      <c r="F45" s="76"/>
      <c r="AL45" s="59"/>
    </row>
    <row r="46" spans="1:39">
      <c r="A46" s="59"/>
      <c r="E46" s="92"/>
      <c r="F46" s="76"/>
      <c r="AL46" s="59"/>
    </row>
    <row r="47" spans="1:39">
      <c r="A47" s="59"/>
      <c r="E47" s="92"/>
      <c r="F47" s="76"/>
      <c r="AL47" s="59"/>
    </row>
    <row r="48" spans="1:39">
      <c r="A48" s="59"/>
      <c r="E48" s="92"/>
      <c r="F48" s="76"/>
      <c r="AL48" s="59"/>
    </row>
    <row r="49" spans="1:38">
      <c r="A49" s="59"/>
      <c r="E49" s="92"/>
      <c r="F49" s="76"/>
      <c r="AL49" s="59"/>
    </row>
    <row r="50" spans="1:38">
      <c r="A50" s="59"/>
      <c r="E50" s="92"/>
      <c r="F50" s="76"/>
      <c r="AL50" s="59"/>
    </row>
    <row r="51" spans="1:38">
      <c r="A51" s="59"/>
      <c r="E51" s="92"/>
      <c r="F51" s="76"/>
      <c r="AL51" s="59"/>
    </row>
    <row r="52" spans="1:38">
      <c r="A52" s="59"/>
      <c r="E52" s="92"/>
      <c r="F52" s="76"/>
      <c r="AL52" s="59"/>
    </row>
    <row r="53" spans="1:38">
      <c r="A53" s="59"/>
      <c r="E53" s="92"/>
      <c r="F53" s="76"/>
      <c r="AL53" s="59"/>
    </row>
    <row r="54" spans="1:38">
      <c r="A54" s="59"/>
      <c r="E54" s="92"/>
      <c r="F54" s="76"/>
      <c r="AL54" s="59"/>
    </row>
    <row r="55" spans="1:38">
      <c r="A55" s="59"/>
      <c r="E55" s="92"/>
      <c r="F55" s="76"/>
      <c r="AL55" s="59"/>
    </row>
    <row r="56" spans="1:38">
      <c r="A56" s="59"/>
      <c r="E56" s="92"/>
      <c r="F56" s="76"/>
      <c r="AL56" s="59"/>
    </row>
    <row r="57" spans="1:38">
      <c r="A57" s="59"/>
      <c r="E57" s="92"/>
      <c r="F57" s="76"/>
      <c r="AL57" s="59"/>
    </row>
    <row r="58" spans="1:38">
      <c r="A58" s="59"/>
      <c r="E58" s="92"/>
      <c r="F58" s="76"/>
      <c r="AL58" s="59"/>
    </row>
    <row r="59" spans="1:38">
      <c r="A59" s="59"/>
      <c r="E59" s="92"/>
      <c r="F59" s="76"/>
      <c r="AL59" s="59"/>
    </row>
    <row r="60" spans="1:38">
      <c r="A60" s="59"/>
      <c r="E60" s="92"/>
      <c r="F60" s="76"/>
      <c r="AL60" s="59"/>
    </row>
    <row r="61" spans="1:38">
      <c r="A61" s="59"/>
      <c r="E61" s="92"/>
      <c r="F61" s="76"/>
      <c r="AL61" s="59"/>
    </row>
    <row r="62" spans="1:38">
      <c r="A62" s="59"/>
      <c r="E62" s="92"/>
      <c r="F62" s="76"/>
      <c r="AL62" s="59"/>
    </row>
    <row r="63" spans="1:38">
      <c r="A63" s="59"/>
      <c r="E63" s="92"/>
      <c r="F63" s="76"/>
      <c r="AL63" s="59"/>
    </row>
    <row r="64" spans="1:38">
      <c r="A64" s="59"/>
      <c r="E64" s="92"/>
      <c r="F64" s="76"/>
      <c r="AL64" s="59"/>
    </row>
    <row r="65" spans="1:38">
      <c r="A65" s="59"/>
      <c r="E65" s="92"/>
      <c r="F65" s="76"/>
      <c r="AL65" s="59"/>
    </row>
    <row r="66" spans="1:38">
      <c r="A66" s="59"/>
      <c r="E66" s="92"/>
      <c r="F66" s="76"/>
      <c r="AL66" s="59"/>
    </row>
    <row r="67" spans="1:38">
      <c r="A67" s="59"/>
      <c r="E67" s="92"/>
      <c r="F67" s="76"/>
      <c r="AL67" s="59"/>
    </row>
    <row r="68" spans="1:38">
      <c r="A68" s="59"/>
      <c r="E68" s="92"/>
      <c r="F68" s="76"/>
      <c r="AL68" s="59"/>
    </row>
    <row r="69" spans="1:38">
      <c r="A69" s="59"/>
      <c r="AL69" s="59"/>
    </row>
    <row r="70" spans="1:38">
      <c r="A70" s="59"/>
      <c r="AL70" s="59"/>
    </row>
    <row r="71" spans="1:38">
      <c r="A71" s="59"/>
      <c r="AL71" s="59"/>
    </row>
    <row r="72" spans="1:38">
      <c r="A72" s="59"/>
      <c r="AL72" s="59"/>
    </row>
  </sheetData>
  <sheetProtection selectLockedCells="1"/>
  <mergeCells count="22">
    <mergeCell ref="AC42:AE42"/>
    <mergeCell ref="AC43:AE43"/>
    <mergeCell ref="AL39:AM39"/>
    <mergeCell ref="N1:V1"/>
    <mergeCell ref="N2:V2"/>
    <mergeCell ref="AI7:AK7"/>
    <mergeCell ref="AC7:AE7"/>
    <mergeCell ref="AF7:AH7"/>
    <mergeCell ref="T7:V7"/>
    <mergeCell ref="W7:Y7"/>
    <mergeCell ref="Z7:AB7"/>
    <mergeCell ref="N4:T5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M35"/>
  <sheetViews>
    <sheetView showGridLines="0" zoomScale="90" workbookViewId="0">
      <selection activeCell="D34" sqref="D34:E34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6384" width="11.42578125" style="9"/>
  </cols>
  <sheetData>
    <row r="1" spans="2:13">
      <c r="I1" s="25"/>
    </row>
    <row r="2" spans="2:13" ht="15.75">
      <c r="B2" s="144" t="s">
        <v>37</v>
      </c>
      <c r="C2" s="144"/>
      <c r="D2" s="144"/>
      <c r="E2" s="144"/>
      <c r="F2" s="144"/>
      <c r="G2" s="144"/>
      <c r="H2" s="144"/>
      <c r="I2" s="84" t="s">
        <v>66</v>
      </c>
      <c r="J2" s="26" t="s">
        <v>75</v>
      </c>
      <c r="K2" s="26"/>
      <c r="L2" s="26"/>
      <c r="M2" s="26"/>
    </row>
    <row r="3" spans="2:13">
      <c r="B3" s="151" t="s">
        <v>63</v>
      </c>
      <c r="C3" s="151"/>
      <c r="D3" s="151"/>
      <c r="E3" s="151"/>
      <c r="F3" s="151"/>
      <c r="G3" s="151"/>
      <c r="H3" s="151"/>
      <c r="I3" s="84" t="s">
        <v>70</v>
      </c>
      <c r="J3" s="26" t="s">
        <v>76</v>
      </c>
      <c r="K3" s="26"/>
      <c r="L3" s="26"/>
      <c r="M3" s="26"/>
    </row>
    <row r="4" spans="2:13">
      <c r="B4" s="151"/>
      <c r="C4" s="151"/>
      <c r="D4" s="151"/>
      <c r="E4" s="151"/>
      <c r="F4" s="151"/>
      <c r="G4" s="151"/>
      <c r="H4" s="151"/>
      <c r="I4" s="84" t="s">
        <v>68</v>
      </c>
      <c r="J4" s="26" t="s">
        <v>77</v>
      </c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177" t="s">
        <v>25</v>
      </c>
      <c r="D9" s="178"/>
      <c r="E9" s="30"/>
      <c r="F9" s="31"/>
      <c r="I9" s="188" t="s">
        <v>53</v>
      </c>
      <c r="J9" s="189"/>
      <c r="K9" s="189"/>
      <c r="L9" s="190"/>
    </row>
    <row r="10" spans="2:13" s="27" customFormat="1" ht="15" thickBot="1">
      <c r="B10" s="32"/>
      <c r="C10" s="87" t="s">
        <v>26</v>
      </c>
      <c r="D10" s="88" t="s">
        <v>27</v>
      </c>
      <c r="E10" s="33"/>
      <c r="F10" s="32"/>
      <c r="I10" s="191"/>
      <c r="J10" s="192"/>
      <c r="K10" s="192"/>
      <c r="L10" s="193"/>
    </row>
    <row r="11" spans="2:13" s="27" customFormat="1" ht="15" thickTop="1">
      <c r="B11" s="34" t="s">
        <v>1</v>
      </c>
      <c r="C11" s="49">
        <v>24</v>
      </c>
      <c r="D11" s="50">
        <v>25</v>
      </c>
      <c r="E11" s="4" t="str">
        <f>IF(AND(C11&gt;=24,AND(D11&gt;=C11,D11&lt;=26)),"VALIDE",IF(OR(ISBLANK(C11),ISBLANK(D11)),"","ERREUR"))</f>
        <v>VALIDE</v>
      </c>
      <c r="F11" s="1"/>
      <c r="G11" s="179" t="s">
        <v>28</v>
      </c>
      <c r="I11" s="194" t="s">
        <v>74</v>
      </c>
      <c r="J11" s="195"/>
      <c r="K11" s="195"/>
      <c r="L11" s="196"/>
    </row>
    <row r="12" spans="2:13" s="27" customFormat="1" ht="14.25">
      <c r="B12" s="35" t="s">
        <v>0</v>
      </c>
      <c r="C12" s="49">
        <v>24</v>
      </c>
      <c r="D12" s="50">
        <v>25</v>
      </c>
      <c r="E12" s="4" t="str">
        <f t="shared" ref="E12:E19" si="0">IF(AND(C12&gt;=24,AND(D12&gt;=C12,D12&lt;=26)),"VALIDE",IF(OR(ISBLANK(C12),ISBLANK(D12)),"","ERREUR"))</f>
        <v>VALIDE</v>
      </c>
      <c r="F12" s="1"/>
      <c r="G12" s="180"/>
      <c r="I12" s="197"/>
      <c r="J12" s="198"/>
      <c r="K12" s="198"/>
      <c r="L12" s="199"/>
    </row>
    <row r="13" spans="2:13" s="27" customFormat="1" ht="14.25">
      <c r="B13" s="35" t="s">
        <v>2</v>
      </c>
      <c r="C13" s="49">
        <v>24</v>
      </c>
      <c r="D13" s="50">
        <v>25</v>
      </c>
      <c r="E13" s="4" t="str">
        <f t="shared" si="0"/>
        <v>VALIDE</v>
      </c>
      <c r="F13" s="1"/>
      <c r="G13" s="180"/>
      <c r="I13" s="197"/>
      <c r="J13" s="198"/>
      <c r="K13" s="198"/>
      <c r="L13" s="199"/>
    </row>
    <row r="14" spans="2:13" s="27" customFormat="1" ht="14.25">
      <c r="B14" s="35" t="s">
        <v>3</v>
      </c>
      <c r="C14" s="49">
        <v>24</v>
      </c>
      <c r="D14" s="50">
        <v>25</v>
      </c>
      <c r="E14" s="4" t="str">
        <f t="shared" si="0"/>
        <v>VALIDE</v>
      </c>
      <c r="F14" s="3"/>
      <c r="G14" s="181"/>
      <c r="I14" s="200"/>
      <c r="J14" s="201"/>
      <c r="K14" s="201"/>
      <c r="L14" s="202"/>
    </row>
    <row r="15" spans="2:13" s="27" customFormat="1" ht="14.25">
      <c r="B15" s="35" t="s">
        <v>4</v>
      </c>
      <c r="C15" s="49">
        <v>24</v>
      </c>
      <c r="D15" s="50">
        <v>25</v>
      </c>
      <c r="E15" s="4" t="str">
        <f t="shared" si="0"/>
        <v>VALIDE</v>
      </c>
      <c r="F15" s="3"/>
      <c r="G15" s="179" t="s">
        <v>29</v>
      </c>
      <c r="I15" s="194" t="s">
        <v>91</v>
      </c>
      <c r="J15" s="195"/>
      <c r="K15" s="195"/>
      <c r="L15" s="196"/>
    </row>
    <row r="16" spans="2:13" s="27" customFormat="1" ht="14.25">
      <c r="B16" s="35" t="s">
        <v>5</v>
      </c>
      <c r="C16" s="49">
        <v>24</v>
      </c>
      <c r="D16" s="50">
        <v>25</v>
      </c>
      <c r="E16" s="4" t="str">
        <f t="shared" si="0"/>
        <v>VALIDE</v>
      </c>
      <c r="F16" s="3"/>
      <c r="G16" s="180"/>
      <c r="I16" s="197"/>
      <c r="J16" s="198"/>
      <c r="K16" s="198"/>
      <c r="L16" s="199"/>
    </row>
    <row r="17" spans="2:12" s="27" customFormat="1" ht="14.25">
      <c r="B17" s="35" t="s">
        <v>6</v>
      </c>
      <c r="C17" s="49">
        <v>24</v>
      </c>
      <c r="D17" s="50">
        <v>25</v>
      </c>
      <c r="E17" s="4" t="str">
        <f t="shared" si="0"/>
        <v>VALIDE</v>
      </c>
      <c r="F17" s="3"/>
      <c r="G17" s="180"/>
      <c r="I17" s="197"/>
      <c r="J17" s="198"/>
      <c r="K17" s="198"/>
      <c r="L17" s="199"/>
    </row>
    <row r="18" spans="2:12" s="27" customFormat="1" ht="14.25">
      <c r="B18" s="35" t="s">
        <v>7</v>
      </c>
      <c r="C18" s="49">
        <v>24</v>
      </c>
      <c r="D18" s="50">
        <v>25</v>
      </c>
      <c r="E18" s="4" t="str">
        <f t="shared" si="0"/>
        <v>VALIDE</v>
      </c>
      <c r="F18" s="3"/>
      <c r="G18" s="180"/>
      <c r="I18" s="197"/>
      <c r="J18" s="198"/>
      <c r="K18" s="198"/>
      <c r="L18" s="199"/>
    </row>
    <row r="19" spans="2:12" s="27" customFormat="1" ht="14.25">
      <c r="B19" s="35" t="s">
        <v>8</v>
      </c>
      <c r="C19" s="49">
        <v>24</v>
      </c>
      <c r="D19" s="50">
        <v>25</v>
      </c>
      <c r="E19" s="4" t="str">
        <f t="shared" si="0"/>
        <v>VALIDE</v>
      </c>
      <c r="F19" s="3"/>
      <c r="G19" s="181"/>
      <c r="I19" s="200"/>
      <c r="J19" s="201"/>
      <c r="K19" s="201"/>
      <c r="L19" s="202"/>
    </row>
    <row r="20" spans="2:12" s="36" customFormat="1" ht="11.25" customHeight="1">
      <c r="B20" s="37"/>
      <c r="C20" s="38"/>
      <c r="D20" s="39"/>
      <c r="E20" s="6"/>
      <c r="F20" s="2"/>
      <c r="G20" s="40"/>
    </row>
    <row r="21" spans="2:12" s="27" customFormat="1" ht="14.25">
      <c r="B21" s="35" t="s">
        <v>9</v>
      </c>
      <c r="C21" s="49">
        <v>26.5</v>
      </c>
      <c r="D21" s="50"/>
      <c r="E21" s="5" t="str">
        <f>IF(AND(C21&gt;=26.5,D21&gt;=C21),"VALIDE",IF(OR(ISBLANK(C21),ISBLANK(D21)),"","ERREUR"))</f>
        <v/>
      </c>
      <c r="F21" s="49">
        <v>26.5</v>
      </c>
    </row>
    <row r="22" spans="2:12" s="27" customFormat="1" ht="14.25">
      <c r="B22" s="35" t="s">
        <v>10</v>
      </c>
      <c r="C22" s="49">
        <v>25</v>
      </c>
      <c r="D22" s="50"/>
      <c r="E22" s="5" t="str">
        <f>IF(AND(C22&gt;=25,D22&gt;=C22),"VALIDE",IF(OR(ISBLANK(C22),ISBLANK(D22)),"","ERREUR"))</f>
        <v/>
      </c>
      <c r="F22" s="49">
        <v>25</v>
      </c>
    </row>
    <row r="23" spans="2:12" s="27" customFormat="1" ht="14.25">
      <c r="B23" s="35" t="s">
        <v>11</v>
      </c>
      <c r="C23" s="49">
        <v>28</v>
      </c>
      <c r="D23" s="50"/>
      <c r="E23" s="5" t="str">
        <f>IF(AND(C23&gt;=28,D23&gt;=C23),"VALIDE",IF(OR(ISBLANK(C23),ISBLANK(D23)),"","ERREUR"))</f>
        <v/>
      </c>
      <c r="F23" s="49">
        <v>28</v>
      </c>
    </row>
    <row r="24" spans="2:12" s="27" customFormat="1" ht="14.25">
      <c r="B24" s="35" t="s">
        <v>12</v>
      </c>
      <c r="C24" s="49">
        <v>28.5</v>
      </c>
      <c r="D24" s="50"/>
      <c r="E24" s="5" t="str">
        <f>IF(AND(C24&gt;=28.5,D24&gt;=C24),"VALIDE",IF(OR(ISBLANK(C24),ISBLANK(D24)),"","ERREUR"))</f>
        <v/>
      </c>
      <c r="F24" s="49">
        <v>28.5</v>
      </c>
    </row>
    <row r="25" spans="2:12" s="27" customFormat="1" ht="14.25">
      <c r="B25" s="35" t="s">
        <v>13</v>
      </c>
      <c r="C25" s="49">
        <v>28.5</v>
      </c>
      <c r="D25" s="50"/>
      <c r="E25" s="5" t="str">
        <f>IF(AND(C25&gt;=28,D25&gt;=C25),"VALIDE",IF(OR(ISBLANK(C25),ISBLANK(D25)),"","ERREUR"))</f>
        <v/>
      </c>
      <c r="F25" s="49">
        <v>28.5</v>
      </c>
    </row>
    <row r="26" spans="2:12" s="27" customFormat="1" ht="14.25">
      <c r="B26" s="35" t="s">
        <v>14</v>
      </c>
      <c r="C26" s="49">
        <v>23.5</v>
      </c>
      <c r="D26" s="50"/>
      <c r="E26" s="5" t="str">
        <f>IF(AND(C26&gt;=23.5,D26&gt;=C26),"VALIDE",IF(OR(ISBLANK(C26),ISBLANK(D26)),"","ERREUR"))</f>
        <v/>
      </c>
      <c r="F26" s="49">
        <v>23.5</v>
      </c>
    </row>
    <row r="27" spans="2:12" s="27" customFormat="1" ht="15" thickBot="1">
      <c r="B27" s="41" t="s">
        <v>15</v>
      </c>
      <c r="C27" s="51">
        <v>24.5</v>
      </c>
      <c r="D27" s="52"/>
      <c r="E27" s="5" t="str">
        <f>IF(AND(C27&gt;=24.5,D27&gt;=C27),"VALIDE",IF(OR(ISBLANK(C27),ISBLANK(D27)),"","ERREUR"))</f>
        <v/>
      </c>
      <c r="F27" s="51">
        <v>24.5</v>
      </c>
    </row>
    <row r="28" spans="2:12" s="27" customFormat="1" ht="51" customHeight="1" thickTop="1">
      <c r="B28" s="42"/>
      <c r="C28" s="43"/>
      <c r="D28" s="43"/>
      <c r="E28" s="44"/>
      <c r="F28" s="187"/>
      <c r="G28" s="187"/>
      <c r="H28" s="187"/>
      <c r="I28" s="187"/>
    </row>
    <row r="29" spans="2:12" s="27" customFormat="1" ht="48" customHeight="1">
      <c r="C29" s="45"/>
      <c r="D29" s="45"/>
      <c r="E29" s="45"/>
      <c r="F29" s="45"/>
      <c r="G29" s="45"/>
    </row>
    <row r="30" spans="2:12" s="27" customFormat="1" ht="18" customHeight="1">
      <c r="B30" s="29" t="s">
        <v>24</v>
      </c>
      <c r="C30" s="46"/>
    </row>
    <row r="31" spans="2:12" s="27" customFormat="1" ht="6" customHeight="1">
      <c r="B31" s="47"/>
      <c r="C31" s="46"/>
    </row>
    <row r="32" spans="2:12" s="27" customFormat="1" ht="24" customHeight="1">
      <c r="B32" s="184" t="s">
        <v>54</v>
      </c>
      <c r="C32" s="185"/>
      <c r="D32" s="182" t="s">
        <v>64</v>
      </c>
      <c r="E32" s="183"/>
      <c r="F32" s="48"/>
    </row>
    <row r="33" spans="2:10" s="27" customFormat="1" ht="24" customHeight="1">
      <c r="C33" s="86" t="s">
        <v>57</v>
      </c>
      <c r="D33" s="182" t="s">
        <v>93</v>
      </c>
      <c r="E33" s="183"/>
      <c r="F33" s="182" t="s">
        <v>94</v>
      </c>
      <c r="G33" s="186"/>
      <c r="H33" s="186"/>
      <c r="I33" s="183"/>
    </row>
    <row r="34" spans="2:10" s="27" customFormat="1" ht="24.75" customHeight="1">
      <c r="B34" s="184" t="s">
        <v>16</v>
      </c>
      <c r="C34" s="185"/>
      <c r="D34" s="182" t="s">
        <v>65</v>
      </c>
      <c r="E34" s="183"/>
      <c r="F34" s="48"/>
    </row>
    <row r="35" spans="2:10" ht="26.25" customHeight="1">
      <c r="B35" s="184" t="s">
        <v>18</v>
      </c>
      <c r="C35" s="185"/>
      <c r="D35" s="182" t="s">
        <v>92</v>
      </c>
      <c r="E35" s="183"/>
      <c r="F35" s="36"/>
      <c r="G35" s="27"/>
      <c r="H35" s="27"/>
      <c r="I35" s="27"/>
      <c r="J35" s="27"/>
    </row>
  </sheetData>
  <sheetProtection selectLockedCells="1"/>
  <mergeCells count="18"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  <mergeCell ref="C9:D9"/>
    <mergeCell ref="G11:G14"/>
    <mergeCell ref="D35:E35"/>
    <mergeCell ref="B35:C35"/>
    <mergeCell ref="F33:I33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2013-03-18T12:04:50Z</cp:lastPrinted>
  <dcterms:created xsi:type="dcterms:W3CDTF">2002-10-15T09:38:39Z</dcterms:created>
  <dcterms:modified xsi:type="dcterms:W3CDTF">2013-03-21T13:09:28Z</dcterms:modified>
</cp:coreProperties>
</file>