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AH39" i="5"/>
  <c r="AE39"/>
  <c r="Y39"/>
  <c r="G40"/>
  <c r="E12" i="6"/>
  <c r="E13"/>
  <c r="E14"/>
  <c r="E15"/>
  <c r="E16"/>
  <c r="E17"/>
  <c r="E18"/>
  <c r="E19"/>
  <c r="E11"/>
  <c r="D40" i="5"/>
  <c r="J40"/>
  <c r="M40"/>
  <c r="P40"/>
  <c r="S40"/>
  <c r="V40"/>
  <c r="Y40"/>
  <c r="AB40"/>
  <c r="AE40"/>
  <c r="AH40"/>
  <c r="AK40"/>
  <c r="D39"/>
  <c r="G39"/>
  <c r="J39"/>
  <c r="M39"/>
  <c r="P39"/>
  <c r="S39"/>
  <c r="V39"/>
  <c r="AB39"/>
  <c r="AK39"/>
  <c r="E24" i="6"/>
  <c r="E27"/>
  <c r="E26"/>
  <c r="E25"/>
  <c r="E23"/>
  <c r="E22"/>
  <c r="E21"/>
  <c r="AC42" i="5" l="1"/>
  <c r="AC43"/>
</calcChain>
</file>

<file path=xl/sharedStrings.xml><?xml version="1.0" encoding="utf-8"?>
<sst xmlns="http://schemas.openxmlformats.org/spreadsheetml/2006/main" count="467" uniqueCount="81">
  <si>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</si>
  <si>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</si>
  <si>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</si>
  <si>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</si>
  <si>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</si>
  <si>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</si>
  <si>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</si>
  <si>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</si>
  <si>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</si>
  <si>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</si>
  <si>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</si>
  <si>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</si>
  <si>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</si>
  <si>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</si>
  <si>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</si>
  <si>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</si>
  <si>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</si>
  <si>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</si>
  <si>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</si>
  <si>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</si>
  <si>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</si>
  <si>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</si>
  <si>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</si>
  <si>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</si>
  <si>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</si>
  <si>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</si>
  <si>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</si>
  <si>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</si>
  <si>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</si>
  <si>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</si>
  <si>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</si>
  <si>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</si>
  <si>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</si>
  <si>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</si>
  <si>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</si>
  <si>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</si>
  <si>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</si>
  <si>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</si>
  <si>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</si>
  <si>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</si>
  <si>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</si>
  <si>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</si>
  <si>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</si>
  <si>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</si>
  <si>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</si>
  <si>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</si>
  <si>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</si>
  <si>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</si>
  <si>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</si>
  <si>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</si>
  <si>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</si>
  <si>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</si>
  <si>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</si>
  <si>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</si>
  <si>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</si>
  <si>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</si>
  <si>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</si>
  <si>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</si>
  <si>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</si>
  <si>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</si>
  <si>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</si>
  <si>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2013-2014 (rythme nord)</t>
  </si>
  <si>
    <t>02/09/2013</t>
  </si>
  <si>
    <t>PR</t>
  </si>
  <si>
    <t>LYCEE FRANCAIS THEODORE MONOD</t>
  </si>
  <si>
    <t>NOUAKCHOTT</t>
  </si>
  <si>
    <t>MAURITANIE</t>
  </si>
  <si>
    <t>secretariat@lftm-mr.net</t>
  </si>
  <si>
    <t>Ecole : Lycée Français Théodore Monod</t>
  </si>
  <si>
    <t>Ville : Nouakchott</t>
  </si>
  <si>
    <t>Pays : Mauritanie</t>
  </si>
  <si>
    <t xml:space="preserve">       de 8H à 12H   et    de 14H30 à 16H30 </t>
  </si>
  <si>
    <t xml:space="preserve">de 8H à 12H  et    de 14Hh30 À 16H30 </t>
  </si>
  <si>
    <t>01/09/2013</t>
  </si>
  <si>
    <t>30/06/2014</t>
  </si>
  <si>
    <t>16/09/2013</t>
  </si>
  <si>
    <t>23/09/2013</t>
  </si>
  <si>
    <t>Date : 10 mars2013</t>
  </si>
  <si>
    <t>Date : 10 mars 2013</t>
  </si>
  <si>
    <t>Fiche III  (Calendrier 2013-2014)</t>
  </si>
  <si>
    <t>Jours fériés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</si>
</sst>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0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7" fillId="0" borderId="0" xfId="0" applyFont="1" applyAlignment="1">
      <alignment vertical="top"/>
    </xf>
    <xf numFmtId="0" fontId="28" fillId="0" borderId="3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3" borderId="22" xfId="0" applyFont="1" applyFill="1" applyBorder="1" applyAlignment="1">
      <alignment vertical="center"/>
    </xf>
    <xf numFmtId="0" fontId="28" fillId="3" borderId="23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vertical="center"/>
    </xf>
    <xf numFmtId="0" fontId="38" fillId="2" borderId="32" xfId="0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3" borderId="35" xfId="0" applyFont="1" applyFill="1" applyBorder="1" applyAlignment="1">
      <alignment vertical="center"/>
    </xf>
    <xf numFmtId="0" fontId="35" fillId="4" borderId="32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31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35" fillId="5" borderId="32" xfId="0" applyFont="1" applyFill="1" applyBorder="1" applyAlignment="1">
      <alignment horizontal="center" vertical="center"/>
    </xf>
    <xf numFmtId="0" fontId="0" fillId="5" borderId="0" xfId="0" applyFill="1" applyAlignment="1" applyProtection="1">
      <alignment horizontal="center"/>
    </xf>
    <xf numFmtId="0" fontId="28" fillId="3" borderId="10" xfId="0" applyFont="1" applyFill="1" applyBorder="1" applyAlignment="1">
      <alignment vertical="center"/>
    </xf>
    <xf numFmtId="0" fontId="28" fillId="3" borderId="24" xfId="0" applyFont="1" applyFill="1" applyBorder="1" applyAlignment="1">
      <alignment vertical="center"/>
    </xf>
    <xf numFmtId="0" fontId="28" fillId="0" borderId="54" xfId="0" applyFont="1" applyFill="1" applyBorder="1" applyAlignment="1">
      <alignment horizontal="center" vertical="center"/>
    </xf>
    <xf numFmtId="0" fontId="28" fillId="6" borderId="22" xfId="0" applyFont="1" applyFill="1" applyBorder="1" applyAlignment="1">
      <alignment vertical="center"/>
    </xf>
    <xf numFmtId="0" fontId="28" fillId="6" borderId="23" xfId="0" applyFont="1" applyFill="1" applyBorder="1" applyAlignment="1">
      <alignment horizontal="center" vertical="center"/>
    </xf>
    <xf numFmtId="0" fontId="28" fillId="6" borderId="21" xfId="0" applyFont="1" applyFill="1" applyBorder="1" applyAlignment="1">
      <alignment vertical="center"/>
    </xf>
    <xf numFmtId="0" fontId="0" fillId="6" borderId="0" xfId="0" applyFill="1" applyAlignment="1" applyProtection="1">
      <alignment horizontal="center"/>
    </xf>
    <xf numFmtId="0" fontId="26" fillId="0" borderId="0" xfId="0" applyFont="1" applyFill="1" applyBorder="1" applyAlignment="1">
      <alignment vertical="center"/>
    </xf>
    <xf numFmtId="0" fontId="0" fillId="7" borderId="0" xfId="0" applyFill="1" applyProtection="1"/>
    <xf numFmtId="0" fontId="28" fillId="7" borderId="22" xfId="0" applyFont="1" applyFill="1" applyBorder="1" applyAlignment="1">
      <alignment vertical="center"/>
    </xf>
    <xf numFmtId="0" fontId="28" fillId="7" borderId="23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" fillId="0" borderId="39" xfId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2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27</xdr:row>
      <xdr:rowOff>0</xdr:rowOff>
    </xdr:from>
    <xdr:to>
      <xdr:col>8</xdr:col>
      <xdr:colOff>83824</xdr:colOff>
      <xdr:row>29</xdr:row>
      <xdr:rowOff>234731</xdr:rowOff>
    </xdr:to>
    <xdr:pic>
      <xdr:nvPicPr>
        <xdr:cNvPr id="2" name="Image 1" descr="Signature BL2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3790950" y="5876925"/>
          <a:ext cx="1722124" cy="730031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27</xdr:row>
      <xdr:rowOff>85726</xdr:rowOff>
    </xdr:from>
    <xdr:to>
      <xdr:col>2</xdr:col>
      <xdr:colOff>344427</xdr:colOff>
      <xdr:row>30</xdr:row>
      <xdr:rowOff>85726</xdr:rowOff>
    </xdr:to>
    <xdr:pic>
      <xdr:nvPicPr>
        <xdr:cNvPr id="3" name="Image 2" descr="Signature BM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/>
        </a:blip>
        <a:stretch>
          <a:fillRect/>
        </a:stretch>
      </xdr:blipFill>
      <xdr:spPr>
        <a:xfrm>
          <a:off x="581025" y="5962651"/>
          <a:ext cx="1163577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t@lftm-mr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60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topLeftCell="A22" workbookViewId="0">
      <selection activeCell="L16" sqref="L16"/>
    </sheetView>
  </sheetViews>
  <sheetFormatPr baseColWidth="10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37" t="s">
        <v>36</v>
      </c>
      <c r="B1" s="137"/>
      <c r="C1" s="137"/>
      <c r="D1" s="137"/>
      <c r="E1" s="137"/>
      <c r="F1" s="137"/>
      <c r="G1" s="137"/>
      <c r="H1" s="12"/>
    </row>
    <row r="2" spans="1:8">
      <c r="A2" s="144" t="s">
        <v>61</v>
      </c>
      <c r="B2" s="144"/>
      <c r="C2" s="144"/>
      <c r="D2" s="144"/>
      <c r="E2" s="144"/>
      <c r="F2" s="144"/>
      <c r="G2" s="144"/>
    </row>
    <row r="3" spans="1:8">
      <c r="A3" s="144"/>
      <c r="B3" s="144"/>
      <c r="C3" s="144"/>
      <c r="D3" s="144"/>
      <c r="E3" s="144"/>
      <c r="F3" s="144"/>
      <c r="G3" s="144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35</v>
      </c>
    </row>
    <row r="6" spans="1:8" ht="25.5" customHeight="1">
      <c r="B6" s="15" t="s">
        <v>17</v>
      </c>
      <c r="C6" s="16"/>
      <c r="D6" s="138" t="s">
        <v>64</v>
      </c>
      <c r="E6" s="139"/>
      <c r="F6" s="139"/>
      <c r="G6" s="140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38" t="s">
        <v>65</v>
      </c>
      <c r="E8" s="139"/>
      <c r="F8" s="139"/>
      <c r="G8" s="140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38" t="s">
        <v>66</v>
      </c>
      <c r="E10" s="139"/>
      <c r="F10" s="139"/>
      <c r="G10" s="140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41" t="s">
        <v>67</v>
      </c>
      <c r="E12" s="142"/>
      <c r="F12" s="142"/>
      <c r="G12" s="142"/>
      <c r="H12" s="143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79</v>
      </c>
    </row>
    <row r="16" spans="1:8" ht="23.25" customHeight="1">
      <c r="A16" s="136" t="s">
        <v>56</v>
      </c>
      <c r="B16" s="136"/>
      <c r="C16" s="136"/>
      <c r="D16" s="136"/>
      <c r="E16" s="136"/>
      <c r="F16" s="136"/>
      <c r="G16" s="136"/>
      <c r="H16" s="136"/>
    </row>
    <row r="17" spans="1:9" ht="15" customHeight="1">
      <c r="A17" s="102" t="s">
        <v>58</v>
      </c>
      <c r="B17" s="88"/>
      <c r="C17" s="88"/>
      <c r="D17" s="88"/>
      <c r="E17" s="88"/>
      <c r="F17" s="88"/>
      <c r="G17" s="88"/>
      <c r="H17" s="88"/>
    </row>
    <row r="18" spans="1:9" ht="15" customHeight="1">
      <c r="A18" s="17" t="s">
        <v>38</v>
      </c>
    </row>
    <row r="19" spans="1:9" s="91" customFormat="1" ht="15" customHeight="1">
      <c r="A19" s="136" t="s">
        <v>55</v>
      </c>
      <c r="B19" s="136"/>
      <c r="C19" s="136"/>
      <c r="D19" s="136"/>
      <c r="E19" s="136"/>
      <c r="F19" s="136"/>
      <c r="G19" s="136"/>
      <c r="H19" s="136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7" t="s">
        <v>77</v>
      </c>
      <c r="B25" s="110"/>
      <c r="C25" s="55"/>
      <c r="D25" s="58"/>
      <c r="E25" s="55"/>
      <c r="F25" s="57" t="s">
        <v>78</v>
      </c>
      <c r="G25" s="110"/>
      <c r="H25" s="22"/>
      <c r="I25" s="23"/>
    </row>
    <row r="26" spans="1:9" ht="9" customHeight="1">
      <c r="A26" s="57"/>
      <c r="B26" s="55"/>
      <c r="C26" s="55"/>
      <c r="D26" s="58"/>
      <c r="E26" s="55"/>
      <c r="F26" s="57"/>
      <c r="G26" s="55"/>
      <c r="H26" s="22"/>
      <c r="I26" s="23"/>
    </row>
    <row r="27" spans="1:9">
      <c r="A27" s="57" t="s">
        <v>33</v>
      </c>
      <c r="B27" s="55"/>
      <c r="C27" s="55"/>
      <c r="D27" s="58"/>
      <c r="E27" s="55"/>
      <c r="F27" s="57" t="s">
        <v>34</v>
      </c>
      <c r="G27" s="55"/>
      <c r="H27" s="22"/>
      <c r="I27" s="23"/>
    </row>
    <row r="28" spans="1:9" ht="20.100000000000001" customHeight="1">
      <c r="A28" s="130"/>
      <c r="B28" s="131"/>
      <c r="C28" s="131"/>
      <c r="D28" s="132"/>
      <c r="E28" s="22"/>
      <c r="F28" s="130"/>
      <c r="G28" s="131"/>
      <c r="H28" s="131"/>
      <c r="I28" s="132"/>
    </row>
    <row r="29" spans="1:9" ht="20.100000000000001" customHeight="1">
      <c r="A29" s="130"/>
      <c r="B29" s="131"/>
      <c r="C29" s="131"/>
      <c r="D29" s="132"/>
      <c r="E29" s="22"/>
      <c r="F29" s="130"/>
      <c r="G29" s="131"/>
      <c r="H29" s="131"/>
      <c r="I29" s="132"/>
    </row>
    <row r="30" spans="1:9" ht="20.100000000000001" customHeight="1">
      <c r="A30" s="130"/>
      <c r="B30" s="131"/>
      <c r="C30" s="131"/>
      <c r="D30" s="132"/>
      <c r="E30" s="22"/>
      <c r="F30" s="130"/>
      <c r="G30" s="131"/>
      <c r="H30" s="131"/>
      <c r="I30" s="132"/>
    </row>
    <row r="31" spans="1:9" ht="20.100000000000001" customHeight="1">
      <c r="A31" s="130"/>
      <c r="B31" s="131"/>
      <c r="C31" s="131"/>
      <c r="D31" s="132"/>
      <c r="E31" s="22"/>
      <c r="F31" s="130"/>
      <c r="G31" s="131"/>
      <c r="H31" s="131"/>
      <c r="I31" s="132"/>
    </row>
    <row r="32" spans="1:9" ht="20.100000000000001" customHeight="1">
      <c r="A32" s="133"/>
      <c r="B32" s="134"/>
      <c r="C32" s="134"/>
      <c r="D32" s="135"/>
      <c r="E32" s="22"/>
      <c r="F32" s="133"/>
      <c r="G32" s="134"/>
      <c r="H32" s="134"/>
      <c r="I32" s="135"/>
    </row>
    <row r="33" spans="3:7">
      <c r="C33" s="22"/>
      <c r="D33" s="22"/>
      <c r="E33" s="22"/>
      <c r="F33" s="22"/>
    </row>
    <row r="34" spans="3:7" ht="21.75" customHeight="1">
      <c r="C34" s="59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30"/>
      <c r="D37" s="131"/>
      <c r="E37" s="131"/>
      <c r="F37" s="131"/>
      <c r="G37" s="132"/>
    </row>
    <row r="38" spans="3:7" ht="20.100000000000001" customHeight="1">
      <c r="C38" s="130"/>
      <c r="D38" s="131"/>
      <c r="E38" s="131"/>
      <c r="F38" s="131"/>
      <c r="G38" s="132"/>
    </row>
    <row r="39" spans="3:7" ht="20.100000000000001" customHeight="1">
      <c r="C39" s="130"/>
      <c r="D39" s="131"/>
      <c r="E39" s="131"/>
      <c r="F39" s="131"/>
      <c r="G39" s="132"/>
    </row>
    <row r="40" spans="3:7" ht="20.100000000000001" customHeight="1">
      <c r="C40" s="130"/>
      <c r="D40" s="131"/>
      <c r="E40" s="131"/>
      <c r="F40" s="131"/>
      <c r="G40" s="132"/>
    </row>
    <row r="41" spans="3:7" ht="20.100000000000001" customHeight="1">
      <c r="C41" s="130"/>
      <c r="D41" s="131"/>
      <c r="E41" s="131"/>
      <c r="F41" s="131"/>
      <c r="G41" s="132"/>
    </row>
    <row r="42" spans="3:7" ht="20.100000000000001" customHeight="1">
      <c r="C42" s="133"/>
      <c r="D42" s="134"/>
      <c r="E42" s="134"/>
      <c r="F42" s="134"/>
      <c r="G42" s="135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zoomScale="90" zoomScaleNormal="90" workbookViewId="0">
      <selection activeCell="J25" sqref="J25"/>
    </sheetView>
  </sheetViews>
  <sheetFormatPr baseColWidth="10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7.14062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30" width="3.285156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5"/>
      <c r="E1" s="85"/>
      <c r="F1" s="85"/>
      <c r="G1" s="85"/>
      <c r="H1" s="85"/>
      <c r="I1" s="85"/>
      <c r="J1" s="85"/>
      <c r="K1" s="85"/>
      <c r="L1" s="85"/>
      <c r="M1" s="85"/>
      <c r="N1" s="137" t="s">
        <v>41</v>
      </c>
      <c r="O1" s="137"/>
      <c r="P1" s="137"/>
      <c r="Q1" s="137"/>
      <c r="R1" s="137"/>
      <c r="S1" s="137"/>
      <c r="T1" s="137"/>
      <c r="U1" s="137"/>
      <c r="V1" s="137"/>
    </row>
    <row r="2" spans="1:51" ht="15" customHeight="1">
      <c r="D2" s="7"/>
      <c r="E2" s="84"/>
      <c r="F2" s="84"/>
      <c r="G2" s="84"/>
      <c r="H2" s="84"/>
      <c r="I2" s="84"/>
      <c r="J2" s="84"/>
      <c r="K2" s="84"/>
      <c r="L2" s="84"/>
      <c r="M2" s="84"/>
      <c r="N2" s="144" t="s">
        <v>61</v>
      </c>
      <c r="O2" s="144"/>
      <c r="P2" s="144"/>
      <c r="Q2" s="144"/>
      <c r="R2" s="144"/>
      <c r="S2" s="144"/>
      <c r="T2" s="144"/>
      <c r="U2" s="144"/>
      <c r="V2" s="144"/>
    </row>
    <row r="3" spans="1:51" ht="15" customHeight="1">
      <c r="A3" s="9"/>
      <c r="C3" s="90" t="s">
        <v>68</v>
      </c>
      <c r="D3" s="11"/>
      <c r="R3" s="87"/>
      <c r="S3" s="87"/>
      <c r="T3" s="87"/>
      <c r="U3" s="86"/>
      <c r="V3" s="83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0" t="s">
        <v>69</v>
      </c>
      <c r="D4" s="11"/>
      <c r="N4" s="150" t="s">
        <v>52</v>
      </c>
      <c r="O4" s="150"/>
      <c r="P4" s="150"/>
      <c r="Q4" s="150"/>
      <c r="R4" s="150"/>
      <c r="S4" s="150"/>
      <c r="T4" s="151"/>
      <c r="U4" s="89" t="s">
        <v>59</v>
      </c>
      <c r="V4" s="83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0" t="s">
        <v>70</v>
      </c>
      <c r="D5" s="11"/>
      <c r="N5" s="150"/>
      <c r="O5" s="150"/>
      <c r="P5" s="150"/>
      <c r="Q5" s="150"/>
      <c r="R5" s="150"/>
      <c r="S5" s="150"/>
      <c r="T5" s="151"/>
      <c r="U5" s="89" t="s">
        <v>51</v>
      </c>
      <c r="V5" s="83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61"/>
      <c r="I6" s="61"/>
      <c r="J6" s="61"/>
      <c r="K6" s="60"/>
      <c r="L6" s="61"/>
      <c r="M6" s="61"/>
      <c r="N6" s="60"/>
      <c r="O6" s="60"/>
      <c r="P6" s="61"/>
      <c r="Q6" s="60"/>
      <c r="R6" s="60"/>
      <c r="S6" s="61"/>
      <c r="T6" s="61"/>
      <c r="U6" s="61"/>
      <c r="V6" s="61"/>
      <c r="W6" s="60"/>
      <c r="X6" s="61"/>
      <c r="Y6" s="61"/>
      <c r="Z6" s="60"/>
      <c r="AA6" s="60"/>
      <c r="AB6" s="61"/>
      <c r="AC6" s="60"/>
      <c r="AD6" s="60"/>
      <c r="AE6" s="61"/>
      <c r="AF6" s="60"/>
      <c r="AG6" s="60"/>
      <c r="AH6" s="61"/>
      <c r="AI6" s="60"/>
      <c r="AJ6" s="60"/>
      <c r="AK6" s="61"/>
      <c r="AL6" s="9"/>
    </row>
    <row r="7" spans="1:51" ht="12.75" customHeight="1" thickTop="1" thickBot="1">
      <c r="A7" s="9"/>
      <c r="B7" s="148">
        <v>41487</v>
      </c>
      <c r="C7" s="149"/>
      <c r="D7" s="149"/>
      <c r="E7" s="145">
        <v>41518</v>
      </c>
      <c r="F7" s="146"/>
      <c r="G7" s="147"/>
      <c r="H7" s="148">
        <v>41548</v>
      </c>
      <c r="I7" s="149"/>
      <c r="J7" s="149"/>
      <c r="K7" s="145">
        <v>41579</v>
      </c>
      <c r="L7" s="146"/>
      <c r="M7" s="147"/>
      <c r="N7" s="148">
        <v>41609</v>
      </c>
      <c r="O7" s="149"/>
      <c r="P7" s="149"/>
      <c r="Q7" s="145">
        <v>41640</v>
      </c>
      <c r="R7" s="146"/>
      <c r="S7" s="147"/>
      <c r="T7" s="148">
        <v>41671</v>
      </c>
      <c r="U7" s="149"/>
      <c r="V7" s="149"/>
      <c r="W7" s="145">
        <v>41699</v>
      </c>
      <c r="X7" s="146"/>
      <c r="Y7" s="147"/>
      <c r="Z7" s="148">
        <v>41730</v>
      </c>
      <c r="AA7" s="149"/>
      <c r="AB7" s="149"/>
      <c r="AC7" s="145">
        <v>41760</v>
      </c>
      <c r="AD7" s="146"/>
      <c r="AE7" s="147"/>
      <c r="AF7" s="148">
        <v>41791</v>
      </c>
      <c r="AG7" s="149"/>
      <c r="AH7" s="149"/>
      <c r="AI7" s="145">
        <v>41821</v>
      </c>
      <c r="AJ7" s="146"/>
      <c r="AK7" s="147"/>
      <c r="AL7" s="9"/>
    </row>
    <row r="8" spans="1:51" ht="13.5" thickTop="1">
      <c r="A8" s="9"/>
      <c r="B8" s="72">
        <v>1</v>
      </c>
      <c r="C8" s="74" t="s">
        <v>48</v>
      </c>
      <c r="D8" s="95"/>
      <c r="E8" s="72">
        <v>1</v>
      </c>
      <c r="F8" s="74" t="s">
        <v>49</v>
      </c>
      <c r="G8" s="108" t="s">
        <v>63</v>
      </c>
      <c r="H8" s="72">
        <v>1</v>
      </c>
      <c r="I8" s="74" t="s">
        <v>50</v>
      </c>
      <c r="J8" s="95">
        <v>4</v>
      </c>
      <c r="K8" s="107">
        <v>1</v>
      </c>
      <c r="L8" s="106" t="s">
        <v>42</v>
      </c>
      <c r="M8" s="115"/>
      <c r="N8" s="72">
        <v>1</v>
      </c>
      <c r="O8" s="74" t="s">
        <v>49</v>
      </c>
      <c r="P8" s="96">
        <v>6</v>
      </c>
      <c r="Q8" s="72">
        <v>1</v>
      </c>
      <c r="R8" s="74" t="s">
        <v>44</v>
      </c>
      <c r="S8" s="115"/>
      <c r="T8" s="105">
        <v>1</v>
      </c>
      <c r="U8" s="106" t="s">
        <v>45</v>
      </c>
      <c r="V8" s="96"/>
      <c r="W8" s="107">
        <v>1</v>
      </c>
      <c r="X8" s="106" t="s">
        <v>45</v>
      </c>
      <c r="Y8" s="115"/>
      <c r="Z8" s="73">
        <v>1</v>
      </c>
      <c r="AA8" s="74" t="s">
        <v>50</v>
      </c>
      <c r="AB8" s="96">
        <v>4</v>
      </c>
      <c r="AC8" s="72">
        <v>1</v>
      </c>
      <c r="AD8" s="74" t="s">
        <v>48</v>
      </c>
      <c r="AE8" s="115"/>
      <c r="AF8" s="72">
        <v>1</v>
      </c>
      <c r="AG8" s="74" t="s">
        <v>49</v>
      </c>
      <c r="AH8" s="96">
        <v>6</v>
      </c>
      <c r="AI8" s="72">
        <v>1</v>
      </c>
      <c r="AJ8" s="74" t="s">
        <v>50</v>
      </c>
      <c r="AK8" s="115"/>
      <c r="AL8" s="9"/>
    </row>
    <row r="9" spans="1:51">
      <c r="A9" s="9"/>
      <c r="B9" s="105">
        <v>2</v>
      </c>
      <c r="C9" s="106" t="s">
        <v>42</v>
      </c>
      <c r="D9" s="96"/>
      <c r="E9" s="73">
        <v>2</v>
      </c>
      <c r="F9" s="74" t="s">
        <v>43</v>
      </c>
      <c r="G9" s="96">
        <v>6</v>
      </c>
      <c r="H9" s="73">
        <v>2</v>
      </c>
      <c r="I9" s="74" t="s">
        <v>44</v>
      </c>
      <c r="J9" s="96">
        <v>6</v>
      </c>
      <c r="K9" s="105">
        <v>2</v>
      </c>
      <c r="L9" s="106" t="s">
        <v>45</v>
      </c>
      <c r="M9" s="112"/>
      <c r="N9" s="73">
        <v>2</v>
      </c>
      <c r="O9" s="74" t="s">
        <v>43</v>
      </c>
      <c r="P9" s="96">
        <v>4</v>
      </c>
      <c r="Q9" s="73">
        <v>2</v>
      </c>
      <c r="R9" s="74" t="s">
        <v>48</v>
      </c>
      <c r="S9" s="112"/>
      <c r="T9" s="73">
        <v>2</v>
      </c>
      <c r="U9" s="74" t="s">
        <v>49</v>
      </c>
      <c r="V9" s="96">
        <v>6</v>
      </c>
      <c r="W9" s="73">
        <v>2</v>
      </c>
      <c r="X9" s="74" t="s">
        <v>49</v>
      </c>
      <c r="Y9" s="112"/>
      <c r="Z9" s="73">
        <v>2</v>
      </c>
      <c r="AA9" s="74" t="s">
        <v>44</v>
      </c>
      <c r="AB9" s="96">
        <v>6</v>
      </c>
      <c r="AC9" s="105">
        <v>2</v>
      </c>
      <c r="AD9" s="106" t="s">
        <v>42</v>
      </c>
      <c r="AE9" s="112"/>
      <c r="AF9" s="73">
        <v>2</v>
      </c>
      <c r="AG9" s="74" t="s">
        <v>43</v>
      </c>
      <c r="AH9" s="96">
        <v>4</v>
      </c>
      <c r="AI9" s="73">
        <v>2</v>
      </c>
      <c r="AJ9" s="74" t="s">
        <v>44</v>
      </c>
      <c r="AK9" s="112"/>
      <c r="AL9" s="9"/>
    </row>
    <row r="10" spans="1:51">
      <c r="A10" s="9"/>
      <c r="B10" s="105">
        <v>3</v>
      </c>
      <c r="C10" s="106" t="s">
        <v>45</v>
      </c>
      <c r="D10" s="96"/>
      <c r="E10" s="73">
        <v>3</v>
      </c>
      <c r="F10" s="74" t="s">
        <v>50</v>
      </c>
      <c r="G10" s="96">
        <v>4</v>
      </c>
      <c r="H10" s="73">
        <v>3</v>
      </c>
      <c r="I10" s="74" t="s">
        <v>48</v>
      </c>
      <c r="J10" s="96">
        <v>4</v>
      </c>
      <c r="K10" s="73">
        <v>3</v>
      </c>
      <c r="L10" s="74" t="s">
        <v>49</v>
      </c>
      <c r="M10" s="112"/>
      <c r="N10" s="73">
        <v>3</v>
      </c>
      <c r="O10" s="74" t="s">
        <v>50</v>
      </c>
      <c r="P10" s="96">
        <v>4</v>
      </c>
      <c r="Q10" s="105">
        <v>3</v>
      </c>
      <c r="R10" s="106" t="s">
        <v>42</v>
      </c>
      <c r="S10" s="112"/>
      <c r="T10" s="73">
        <v>3</v>
      </c>
      <c r="U10" s="74" t="s">
        <v>43</v>
      </c>
      <c r="V10" s="96">
        <v>4</v>
      </c>
      <c r="W10" s="73">
        <v>3</v>
      </c>
      <c r="X10" s="74" t="s">
        <v>43</v>
      </c>
      <c r="Y10" s="112"/>
      <c r="Z10" s="73">
        <v>3</v>
      </c>
      <c r="AA10" s="74" t="s">
        <v>48</v>
      </c>
      <c r="AB10" s="96">
        <v>4</v>
      </c>
      <c r="AC10" s="105">
        <v>3</v>
      </c>
      <c r="AD10" s="106" t="s">
        <v>45</v>
      </c>
      <c r="AE10" s="112"/>
      <c r="AF10" s="72">
        <v>3</v>
      </c>
      <c r="AG10" s="74" t="s">
        <v>50</v>
      </c>
      <c r="AH10" s="96">
        <v>4</v>
      </c>
      <c r="AI10" s="72">
        <v>3</v>
      </c>
      <c r="AJ10" s="74" t="s">
        <v>48</v>
      </c>
      <c r="AK10" s="115"/>
      <c r="AL10" s="9"/>
    </row>
    <row r="11" spans="1:51">
      <c r="A11" s="9"/>
      <c r="B11" s="73">
        <v>4</v>
      </c>
      <c r="C11" s="74" t="s">
        <v>49</v>
      </c>
      <c r="D11" s="96"/>
      <c r="E11" s="73">
        <v>4</v>
      </c>
      <c r="F11" s="74" t="s">
        <v>44</v>
      </c>
      <c r="G11" s="96">
        <v>6</v>
      </c>
      <c r="H11" s="105">
        <v>4</v>
      </c>
      <c r="I11" s="106" t="s">
        <v>42</v>
      </c>
      <c r="J11" s="96"/>
      <c r="K11" s="122">
        <v>4</v>
      </c>
      <c r="L11" s="123" t="s">
        <v>43</v>
      </c>
      <c r="M11" s="108">
        <v>4</v>
      </c>
      <c r="N11" s="73">
        <v>4</v>
      </c>
      <c r="O11" s="74" t="s">
        <v>44</v>
      </c>
      <c r="P11" s="96">
        <v>6</v>
      </c>
      <c r="Q11" s="105">
        <v>4</v>
      </c>
      <c r="R11" s="106" t="s">
        <v>45</v>
      </c>
      <c r="S11" s="112"/>
      <c r="T11" s="73">
        <v>4</v>
      </c>
      <c r="U11" s="74" t="s">
        <v>50</v>
      </c>
      <c r="V11" s="96">
        <v>4</v>
      </c>
      <c r="W11" s="73">
        <v>4</v>
      </c>
      <c r="X11" s="74" t="s">
        <v>50</v>
      </c>
      <c r="Y11" s="112"/>
      <c r="Z11" s="105">
        <v>4</v>
      </c>
      <c r="AA11" s="106" t="s">
        <v>42</v>
      </c>
      <c r="AB11" s="108"/>
      <c r="AC11" s="73">
        <v>4</v>
      </c>
      <c r="AD11" s="74" t="s">
        <v>49</v>
      </c>
      <c r="AE11" s="112"/>
      <c r="AF11" s="72">
        <v>4</v>
      </c>
      <c r="AG11" s="74" t="s">
        <v>44</v>
      </c>
      <c r="AH11" s="96">
        <v>6</v>
      </c>
      <c r="AI11" s="107">
        <v>4</v>
      </c>
      <c r="AJ11" s="106" t="s">
        <v>42</v>
      </c>
      <c r="AK11" s="115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3">
        <v>5</v>
      </c>
      <c r="C12" s="74" t="s">
        <v>43</v>
      </c>
      <c r="D12" s="96"/>
      <c r="E12" s="73">
        <v>5</v>
      </c>
      <c r="F12" s="74" t="s">
        <v>48</v>
      </c>
      <c r="G12" s="96">
        <v>4</v>
      </c>
      <c r="H12" s="105">
        <v>5</v>
      </c>
      <c r="I12" s="106" t="s">
        <v>45</v>
      </c>
      <c r="J12" s="96"/>
      <c r="K12" s="73">
        <v>5</v>
      </c>
      <c r="L12" s="74" t="s">
        <v>50</v>
      </c>
      <c r="M12" s="96">
        <v>4</v>
      </c>
      <c r="N12" s="73">
        <v>5</v>
      </c>
      <c r="O12" s="74" t="s">
        <v>48</v>
      </c>
      <c r="P12" s="96">
        <v>4</v>
      </c>
      <c r="Q12" s="73">
        <v>5</v>
      </c>
      <c r="R12" s="74" t="s">
        <v>49</v>
      </c>
      <c r="S12" s="96">
        <v>6</v>
      </c>
      <c r="T12" s="73">
        <v>5</v>
      </c>
      <c r="U12" s="74" t="s">
        <v>44</v>
      </c>
      <c r="V12" s="96">
        <v>6</v>
      </c>
      <c r="W12" s="73">
        <v>5</v>
      </c>
      <c r="X12" s="74" t="s">
        <v>44</v>
      </c>
      <c r="Y12" s="112"/>
      <c r="Z12" s="105">
        <v>5</v>
      </c>
      <c r="AA12" s="106" t="s">
        <v>45</v>
      </c>
      <c r="AB12" s="96"/>
      <c r="AC12" s="73">
        <v>5</v>
      </c>
      <c r="AD12" s="74" t="s">
        <v>43</v>
      </c>
      <c r="AE12" s="112"/>
      <c r="AF12" s="72">
        <v>5</v>
      </c>
      <c r="AG12" s="74" t="s">
        <v>48</v>
      </c>
      <c r="AH12" s="96">
        <v>4</v>
      </c>
      <c r="AI12" s="107">
        <v>5</v>
      </c>
      <c r="AJ12" s="106" t="s">
        <v>45</v>
      </c>
      <c r="AK12" s="115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3">
        <v>6</v>
      </c>
      <c r="C13" s="74" t="s">
        <v>50</v>
      </c>
      <c r="D13" s="96"/>
      <c r="E13" s="105">
        <v>6</v>
      </c>
      <c r="F13" s="106" t="s">
        <v>42</v>
      </c>
      <c r="G13" s="96"/>
      <c r="H13" s="73">
        <v>6</v>
      </c>
      <c r="I13" s="74" t="s">
        <v>49</v>
      </c>
      <c r="J13" s="96">
        <v>6</v>
      </c>
      <c r="K13" s="73">
        <v>6</v>
      </c>
      <c r="L13" s="74" t="s">
        <v>44</v>
      </c>
      <c r="M13" s="96">
        <v>6</v>
      </c>
      <c r="N13" s="105">
        <v>6</v>
      </c>
      <c r="O13" s="106" t="s">
        <v>42</v>
      </c>
      <c r="P13" s="96"/>
      <c r="Q13" s="73">
        <v>6</v>
      </c>
      <c r="R13" s="74" t="s">
        <v>43</v>
      </c>
      <c r="S13" s="96">
        <v>4</v>
      </c>
      <c r="T13" s="73">
        <v>6</v>
      </c>
      <c r="U13" s="74" t="s">
        <v>48</v>
      </c>
      <c r="V13" s="96">
        <v>4</v>
      </c>
      <c r="W13" s="73">
        <v>6</v>
      </c>
      <c r="X13" s="74" t="s">
        <v>48</v>
      </c>
      <c r="Y13" s="112"/>
      <c r="Z13" s="73">
        <v>6</v>
      </c>
      <c r="AA13" s="74" t="s">
        <v>49</v>
      </c>
      <c r="AB13" s="96">
        <v>6</v>
      </c>
      <c r="AC13" s="73">
        <v>6</v>
      </c>
      <c r="AD13" s="74" t="s">
        <v>50</v>
      </c>
      <c r="AE13" s="112"/>
      <c r="AF13" s="107">
        <v>6</v>
      </c>
      <c r="AG13" s="106" t="s">
        <v>42</v>
      </c>
      <c r="AH13" s="95"/>
      <c r="AI13" s="72">
        <v>6</v>
      </c>
      <c r="AJ13" s="74" t="s">
        <v>49</v>
      </c>
      <c r="AK13" s="115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3">
        <v>7</v>
      </c>
      <c r="C14" s="74" t="s">
        <v>44</v>
      </c>
      <c r="D14" s="96"/>
      <c r="E14" s="105">
        <v>7</v>
      </c>
      <c r="F14" s="106" t="s">
        <v>45</v>
      </c>
      <c r="G14" s="96"/>
      <c r="H14" s="73">
        <v>7</v>
      </c>
      <c r="I14" s="74" t="s">
        <v>43</v>
      </c>
      <c r="J14" s="96">
        <v>4</v>
      </c>
      <c r="K14" s="73">
        <v>7</v>
      </c>
      <c r="L14" s="74" t="s">
        <v>48</v>
      </c>
      <c r="M14" s="96">
        <v>4</v>
      </c>
      <c r="N14" s="105">
        <v>7</v>
      </c>
      <c r="O14" s="106" t="s">
        <v>45</v>
      </c>
      <c r="P14" s="96"/>
      <c r="Q14" s="73">
        <v>7</v>
      </c>
      <c r="R14" s="74" t="s">
        <v>50</v>
      </c>
      <c r="S14" s="96">
        <v>4</v>
      </c>
      <c r="T14" s="105">
        <v>7</v>
      </c>
      <c r="U14" s="106" t="s">
        <v>42</v>
      </c>
      <c r="V14" s="96"/>
      <c r="W14" s="105">
        <v>7</v>
      </c>
      <c r="X14" s="106" t="s">
        <v>42</v>
      </c>
      <c r="Y14" s="112"/>
      <c r="Z14" s="73">
        <v>7</v>
      </c>
      <c r="AA14" s="74" t="s">
        <v>43</v>
      </c>
      <c r="AB14" s="96">
        <v>4</v>
      </c>
      <c r="AC14" s="73">
        <v>7</v>
      </c>
      <c r="AD14" s="74" t="s">
        <v>44</v>
      </c>
      <c r="AE14" s="112"/>
      <c r="AF14" s="107">
        <v>7</v>
      </c>
      <c r="AG14" s="106" t="s">
        <v>45</v>
      </c>
      <c r="AH14" s="95"/>
      <c r="AI14" s="72">
        <v>7</v>
      </c>
      <c r="AJ14" s="74" t="s">
        <v>43</v>
      </c>
      <c r="AK14" s="115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3">
        <v>8</v>
      </c>
      <c r="C15" s="74" t="s">
        <v>48</v>
      </c>
      <c r="D15" s="101"/>
      <c r="E15" s="73">
        <v>8</v>
      </c>
      <c r="F15" s="74" t="s">
        <v>49</v>
      </c>
      <c r="G15" s="96">
        <v>6</v>
      </c>
      <c r="H15" s="73">
        <v>8</v>
      </c>
      <c r="I15" s="74" t="s">
        <v>50</v>
      </c>
      <c r="J15" s="96">
        <v>4</v>
      </c>
      <c r="K15" s="105">
        <v>8</v>
      </c>
      <c r="L15" s="106" t="s">
        <v>42</v>
      </c>
      <c r="M15" s="96"/>
      <c r="N15" s="73">
        <v>8</v>
      </c>
      <c r="O15" s="74" t="s">
        <v>49</v>
      </c>
      <c r="P15" s="96">
        <v>6</v>
      </c>
      <c r="Q15" s="73">
        <v>8</v>
      </c>
      <c r="R15" s="74" t="s">
        <v>44</v>
      </c>
      <c r="S15" s="96">
        <v>6</v>
      </c>
      <c r="T15" s="105">
        <v>8</v>
      </c>
      <c r="U15" s="106" t="s">
        <v>45</v>
      </c>
      <c r="V15" s="96"/>
      <c r="W15" s="105">
        <v>8</v>
      </c>
      <c r="X15" s="106" t="s">
        <v>45</v>
      </c>
      <c r="Y15" s="112"/>
      <c r="Z15" s="73">
        <v>8</v>
      </c>
      <c r="AA15" s="74" t="s">
        <v>50</v>
      </c>
      <c r="AB15" s="96">
        <v>4</v>
      </c>
      <c r="AC15" s="73">
        <v>8</v>
      </c>
      <c r="AD15" s="74" t="s">
        <v>48</v>
      </c>
      <c r="AE15" s="112"/>
      <c r="AF15" s="124">
        <v>8</v>
      </c>
      <c r="AG15" s="123" t="s">
        <v>49</v>
      </c>
      <c r="AH15" s="108">
        <v>6</v>
      </c>
      <c r="AI15" s="72">
        <v>8</v>
      </c>
      <c r="AJ15" s="74" t="s">
        <v>50</v>
      </c>
      <c r="AK15" s="115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105">
        <v>9</v>
      </c>
      <c r="C16" s="106" t="s">
        <v>42</v>
      </c>
      <c r="D16" s="96"/>
      <c r="E16" s="73">
        <v>9</v>
      </c>
      <c r="F16" s="74" t="s">
        <v>43</v>
      </c>
      <c r="G16" s="96">
        <v>4</v>
      </c>
      <c r="H16" s="73">
        <v>9</v>
      </c>
      <c r="I16" s="74" t="s">
        <v>44</v>
      </c>
      <c r="J16" s="96">
        <v>6</v>
      </c>
      <c r="K16" s="105">
        <v>9</v>
      </c>
      <c r="L16" s="106" t="s">
        <v>45</v>
      </c>
      <c r="M16" s="96"/>
      <c r="N16" s="73">
        <v>9</v>
      </c>
      <c r="O16" s="74" t="s">
        <v>43</v>
      </c>
      <c r="P16" s="96">
        <v>4</v>
      </c>
      <c r="Q16" s="73">
        <v>9</v>
      </c>
      <c r="R16" s="74" t="s">
        <v>48</v>
      </c>
      <c r="S16" s="96">
        <v>4</v>
      </c>
      <c r="T16" s="73">
        <v>9</v>
      </c>
      <c r="U16" s="74" t="s">
        <v>49</v>
      </c>
      <c r="V16" s="96">
        <v>6</v>
      </c>
      <c r="W16" s="73">
        <v>9</v>
      </c>
      <c r="X16" s="74" t="s">
        <v>49</v>
      </c>
      <c r="Y16" s="96">
        <v>6</v>
      </c>
      <c r="Z16" s="73">
        <v>9</v>
      </c>
      <c r="AA16" s="74" t="s">
        <v>44</v>
      </c>
      <c r="AB16" s="96">
        <v>6</v>
      </c>
      <c r="AC16" s="105">
        <v>9</v>
      </c>
      <c r="AD16" s="106" t="s">
        <v>42</v>
      </c>
      <c r="AE16" s="112"/>
      <c r="AF16" s="72">
        <v>9</v>
      </c>
      <c r="AG16" s="74" t="s">
        <v>43</v>
      </c>
      <c r="AH16" s="96">
        <v>4</v>
      </c>
      <c r="AI16" s="72">
        <v>9</v>
      </c>
      <c r="AJ16" s="74" t="s">
        <v>44</v>
      </c>
      <c r="AK16" s="115"/>
      <c r="AL16" s="9"/>
    </row>
    <row r="17" spans="1:38">
      <c r="A17" s="9"/>
      <c r="B17" s="105">
        <v>10</v>
      </c>
      <c r="C17" s="106" t="s">
        <v>45</v>
      </c>
      <c r="D17" s="96"/>
      <c r="E17" s="73">
        <v>10</v>
      </c>
      <c r="F17" s="74" t="s">
        <v>50</v>
      </c>
      <c r="G17" s="96">
        <v>4</v>
      </c>
      <c r="H17" s="73">
        <v>10</v>
      </c>
      <c r="I17" s="74" t="s">
        <v>48</v>
      </c>
      <c r="J17" s="96">
        <v>4</v>
      </c>
      <c r="K17" s="73">
        <v>10</v>
      </c>
      <c r="L17" s="74" t="s">
        <v>49</v>
      </c>
      <c r="M17" s="96">
        <v>6</v>
      </c>
      <c r="N17" s="73">
        <v>10</v>
      </c>
      <c r="O17" s="74" t="s">
        <v>50</v>
      </c>
      <c r="P17" s="96">
        <v>4</v>
      </c>
      <c r="Q17" s="105">
        <v>10</v>
      </c>
      <c r="R17" s="106" t="s">
        <v>42</v>
      </c>
      <c r="S17" s="96"/>
      <c r="T17" s="73">
        <v>10</v>
      </c>
      <c r="U17" s="74" t="s">
        <v>43</v>
      </c>
      <c r="V17" s="96">
        <v>4</v>
      </c>
      <c r="W17" s="73">
        <v>10</v>
      </c>
      <c r="X17" s="74" t="s">
        <v>43</v>
      </c>
      <c r="Y17" s="96">
        <v>4</v>
      </c>
      <c r="Z17" s="73">
        <v>10</v>
      </c>
      <c r="AA17" s="74" t="s">
        <v>48</v>
      </c>
      <c r="AB17" s="96">
        <v>4</v>
      </c>
      <c r="AC17" s="105">
        <v>10</v>
      </c>
      <c r="AD17" s="106" t="s">
        <v>45</v>
      </c>
      <c r="AE17" s="112"/>
      <c r="AF17" s="72">
        <v>10</v>
      </c>
      <c r="AG17" s="74" t="s">
        <v>50</v>
      </c>
      <c r="AH17" s="96">
        <v>4</v>
      </c>
      <c r="AI17" s="72">
        <v>10</v>
      </c>
      <c r="AJ17" s="74" t="s">
        <v>48</v>
      </c>
      <c r="AK17" s="115"/>
      <c r="AL17" s="9"/>
    </row>
    <row r="18" spans="1:38">
      <c r="A18" s="9"/>
      <c r="B18" s="73">
        <v>11</v>
      </c>
      <c r="C18" s="74" t="s">
        <v>49</v>
      </c>
      <c r="D18" s="96"/>
      <c r="E18" s="73">
        <v>11</v>
      </c>
      <c r="F18" s="74" t="s">
        <v>44</v>
      </c>
      <c r="G18" s="96">
        <v>6</v>
      </c>
      <c r="H18" s="105">
        <v>11</v>
      </c>
      <c r="I18" s="106" t="s">
        <v>42</v>
      </c>
      <c r="J18" s="96"/>
      <c r="K18" s="73">
        <v>11</v>
      </c>
      <c r="L18" s="74" t="s">
        <v>43</v>
      </c>
      <c r="M18" s="96">
        <v>4</v>
      </c>
      <c r="N18" s="73">
        <v>11</v>
      </c>
      <c r="O18" s="74" t="s">
        <v>44</v>
      </c>
      <c r="P18" s="96">
        <v>6</v>
      </c>
      <c r="Q18" s="105">
        <v>11</v>
      </c>
      <c r="R18" s="106" t="s">
        <v>45</v>
      </c>
      <c r="S18" s="96"/>
      <c r="T18" s="73">
        <v>11</v>
      </c>
      <c r="U18" s="74" t="s">
        <v>50</v>
      </c>
      <c r="V18" s="96">
        <v>4</v>
      </c>
      <c r="W18" s="73">
        <v>11</v>
      </c>
      <c r="X18" s="74" t="s">
        <v>50</v>
      </c>
      <c r="Y18" s="96">
        <v>4</v>
      </c>
      <c r="Z18" s="105">
        <v>11</v>
      </c>
      <c r="AA18" s="106" t="s">
        <v>42</v>
      </c>
      <c r="AB18" s="96"/>
      <c r="AC18" s="73">
        <v>11</v>
      </c>
      <c r="AD18" s="74" t="s">
        <v>49</v>
      </c>
      <c r="AE18" s="96">
        <v>6</v>
      </c>
      <c r="AF18" s="72">
        <v>11</v>
      </c>
      <c r="AG18" s="74" t="s">
        <v>44</v>
      </c>
      <c r="AH18" s="96">
        <v>6</v>
      </c>
      <c r="AI18" s="107">
        <v>11</v>
      </c>
      <c r="AJ18" s="106" t="s">
        <v>42</v>
      </c>
      <c r="AK18" s="115"/>
      <c r="AL18" s="9"/>
    </row>
    <row r="19" spans="1:38">
      <c r="A19" s="9"/>
      <c r="B19" s="73">
        <v>12</v>
      </c>
      <c r="C19" s="74" t="s">
        <v>43</v>
      </c>
      <c r="D19" s="96"/>
      <c r="E19" s="73">
        <v>12</v>
      </c>
      <c r="F19" s="74" t="s">
        <v>48</v>
      </c>
      <c r="G19" s="96">
        <v>4</v>
      </c>
      <c r="H19" s="105">
        <v>12</v>
      </c>
      <c r="I19" s="106" t="s">
        <v>45</v>
      </c>
      <c r="J19" s="96"/>
      <c r="K19" s="73">
        <v>12</v>
      </c>
      <c r="L19" s="74" t="s">
        <v>50</v>
      </c>
      <c r="M19" s="96">
        <v>4</v>
      </c>
      <c r="N19" s="73">
        <v>12</v>
      </c>
      <c r="O19" s="74" t="s">
        <v>48</v>
      </c>
      <c r="P19" s="96">
        <v>4</v>
      </c>
      <c r="Q19" s="73">
        <v>12</v>
      </c>
      <c r="R19" s="74" t="s">
        <v>49</v>
      </c>
      <c r="S19" s="96">
        <v>6</v>
      </c>
      <c r="T19" s="73">
        <v>12</v>
      </c>
      <c r="U19" s="74" t="s">
        <v>44</v>
      </c>
      <c r="V19" s="96">
        <v>6</v>
      </c>
      <c r="W19" s="73">
        <v>12</v>
      </c>
      <c r="X19" s="74" t="s">
        <v>44</v>
      </c>
      <c r="Y19" s="96">
        <v>6</v>
      </c>
      <c r="Z19" s="105">
        <v>12</v>
      </c>
      <c r="AA19" s="106" t="s">
        <v>45</v>
      </c>
      <c r="AB19" s="96"/>
      <c r="AC19" s="73">
        <v>12</v>
      </c>
      <c r="AD19" s="74" t="s">
        <v>43</v>
      </c>
      <c r="AE19" s="96">
        <v>4</v>
      </c>
      <c r="AF19" s="72">
        <v>12</v>
      </c>
      <c r="AG19" s="74" t="s">
        <v>48</v>
      </c>
      <c r="AH19" s="96">
        <v>4</v>
      </c>
      <c r="AI19" s="107">
        <v>12</v>
      </c>
      <c r="AJ19" s="106" t="s">
        <v>45</v>
      </c>
      <c r="AK19" s="115"/>
      <c r="AL19" s="9"/>
    </row>
    <row r="20" spans="1:38">
      <c r="A20" s="9"/>
      <c r="B20" s="73">
        <v>13</v>
      </c>
      <c r="C20" s="74" t="s">
        <v>50</v>
      </c>
      <c r="D20" s="96"/>
      <c r="E20" s="105">
        <v>13</v>
      </c>
      <c r="F20" s="106" t="s">
        <v>42</v>
      </c>
      <c r="G20" s="96"/>
      <c r="H20" s="73">
        <v>13</v>
      </c>
      <c r="I20" s="74" t="s">
        <v>49</v>
      </c>
      <c r="J20" s="96"/>
      <c r="K20" s="73">
        <v>13</v>
      </c>
      <c r="L20" s="74" t="s">
        <v>44</v>
      </c>
      <c r="M20" s="96">
        <v>6</v>
      </c>
      <c r="N20" s="105">
        <v>13</v>
      </c>
      <c r="O20" s="106" t="s">
        <v>42</v>
      </c>
      <c r="P20" s="96"/>
      <c r="Q20" s="73">
        <v>13</v>
      </c>
      <c r="R20" s="74" t="s">
        <v>43</v>
      </c>
      <c r="S20" s="96">
        <v>4</v>
      </c>
      <c r="T20" s="73">
        <v>13</v>
      </c>
      <c r="U20" s="74" t="s">
        <v>48</v>
      </c>
      <c r="V20" s="96">
        <v>4</v>
      </c>
      <c r="W20" s="73">
        <v>13</v>
      </c>
      <c r="X20" s="74" t="s">
        <v>48</v>
      </c>
      <c r="Y20" s="96">
        <v>4</v>
      </c>
      <c r="Z20" s="73">
        <v>13</v>
      </c>
      <c r="AA20" s="74" t="s">
        <v>49</v>
      </c>
      <c r="AB20" s="96">
        <v>6</v>
      </c>
      <c r="AC20" s="73">
        <v>13</v>
      </c>
      <c r="AD20" s="74" t="s">
        <v>50</v>
      </c>
      <c r="AE20" s="96">
        <v>4</v>
      </c>
      <c r="AF20" s="107">
        <v>13</v>
      </c>
      <c r="AG20" s="106" t="s">
        <v>42</v>
      </c>
      <c r="AH20" s="95"/>
      <c r="AI20" s="72">
        <v>13</v>
      </c>
      <c r="AJ20" s="74" t="s">
        <v>49</v>
      </c>
      <c r="AK20" s="115"/>
      <c r="AL20" s="9"/>
    </row>
    <row r="21" spans="1:38">
      <c r="A21" s="9"/>
      <c r="B21" s="73">
        <v>14</v>
      </c>
      <c r="C21" s="74" t="s">
        <v>44</v>
      </c>
      <c r="D21" s="96"/>
      <c r="E21" s="105">
        <v>14</v>
      </c>
      <c r="F21" s="106" t="s">
        <v>45</v>
      </c>
      <c r="G21" s="96"/>
      <c r="H21" s="122">
        <v>14</v>
      </c>
      <c r="I21" s="123" t="s">
        <v>43</v>
      </c>
      <c r="J21" s="108">
        <v>6</v>
      </c>
      <c r="K21" s="73">
        <v>14</v>
      </c>
      <c r="L21" s="74" t="s">
        <v>48</v>
      </c>
      <c r="M21" s="96">
        <v>4</v>
      </c>
      <c r="N21" s="105">
        <v>14</v>
      </c>
      <c r="O21" s="106" t="s">
        <v>45</v>
      </c>
      <c r="P21" s="96"/>
      <c r="Q21" s="73">
        <v>14</v>
      </c>
      <c r="R21" s="74" t="s">
        <v>50</v>
      </c>
      <c r="S21" s="96">
        <v>4</v>
      </c>
      <c r="T21" s="105">
        <v>14</v>
      </c>
      <c r="U21" s="106" t="s">
        <v>42</v>
      </c>
      <c r="V21" s="96"/>
      <c r="W21" s="105">
        <v>14</v>
      </c>
      <c r="X21" s="106" t="s">
        <v>42</v>
      </c>
      <c r="Y21" s="96"/>
      <c r="Z21" s="73">
        <v>14</v>
      </c>
      <c r="AA21" s="74" t="s">
        <v>43</v>
      </c>
      <c r="AB21" s="96">
        <v>4</v>
      </c>
      <c r="AC21" s="73">
        <v>14</v>
      </c>
      <c r="AD21" s="74" t="s">
        <v>44</v>
      </c>
      <c r="AE21" s="96">
        <v>6</v>
      </c>
      <c r="AF21" s="107">
        <v>14</v>
      </c>
      <c r="AG21" s="106" t="s">
        <v>45</v>
      </c>
      <c r="AH21" s="95"/>
      <c r="AI21" s="72">
        <v>14</v>
      </c>
      <c r="AJ21" s="74" t="s">
        <v>43</v>
      </c>
      <c r="AK21" s="115"/>
      <c r="AL21" s="9"/>
    </row>
    <row r="22" spans="1:38">
      <c r="A22" s="9"/>
      <c r="B22" s="73">
        <v>15</v>
      </c>
      <c r="C22" s="74" t="s">
        <v>48</v>
      </c>
      <c r="D22" s="96"/>
      <c r="E22" s="73">
        <v>15</v>
      </c>
      <c r="F22" s="74" t="s">
        <v>49</v>
      </c>
      <c r="G22" s="96">
        <v>6</v>
      </c>
      <c r="H22" s="73">
        <v>15</v>
      </c>
      <c r="I22" s="74" t="s">
        <v>50</v>
      </c>
      <c r="J22" s="96">
        <v>4</v>
      </c>
      <c r="K22" s="105">
        <v>15</v>
      </c>
      <c r="L22" s="106" t="s">
        <v>42</v>
      </c>
      <c r="M22" s="118"/>
      <c r="N22" s="73">
        <v>15</v>
      </c>
      <c r="O22" s="74" t="s">
        <v>49</v>
      </c>
      <c r="P22" s="96">
        <v>6</v>
      </c>
      <c r="Q22" s="73">
        <v>15</v>
      </c>
      <c r="R22" s="74" t="s">
        <v>44</v>
      </c>
      <c r="S22" s="96">
        <v>6</v>
      </c>
      <c r="T22" s="105">
        <v>15</v>
      </c>
      <c r="U22" s="106" t="s">
        <v>45</v>
      </c>
      <c r="V22" s="96"/>
      <c r="W22" s="105">
        <v>15</v>
      </c>
      <c r="X22" s="106" t="s">
        <v>45</v>
      </c>
      <c r="Y22" s="96"/>
      <c r="Z22" s="73">
        <v>15</v>
      </c>
      <c r="AA22" s="74" t="s">
        <v>50</v>
      </c>
      <c r="AB22" s="96">
        <v>4</v>
      </c>
      <c r="AC22" s="73">
        <v>15</v>
      </c>
      <c r="AD22" s="74" t="s">
        <v>48</v>
      </c>
      <c r="AE22" s="96">
        <v>6</v>
      </c>
      <c r="AF22" s="72">
        <v>15</v>
      </c>
      <c r="AG22" s="74" t="s">
        <v>49</v>
      </c>
      <c r="AH22" s="96">
        <v>6</v>
      </c>
      <c r="AI22" s="72">
        <v>15</v>
      </c>
      <c r="AJ22" s="74" t="s">
        <v>50</v>
      </c>
      <c r="AK22" s="115"/>
      <c r="AL22" s="9"/>
    </row>
    <row r="23" spans="1:38">
      <c r="A23" s="9"/>
      <c r="B23" s="105">
        <v>16</v>
      </c>
      <c r="C23" s="106" t="s">
        <v>42</v>
      </c>
      <c r="D23" s="96"/>
      <c r="E23" s="128">
        <v>16</v>
      </c>
      <c r="F23" s="129" t="s">
        <v>43</v>
      </c>
      <c r="G23" s="117">
        <v>4</v>
      </c>
      <c r="H23" s="73">
        <v>16</v>
      </c>
      <c r="I23" s="74" t="s">
        <v>44</v>
      </c>
      <c r="J23" s="96">
        <v>4</v>
      </c>
      <c r="K23" s="105">
        <v>16</v>
      </c>
      <c r="L23" s="106" t="s">
        <v>45</v>
      </c>
      <c r="M23" s="117"/>
      <c r="N23" s="73">
        <v>16</v>
      </c>
      <c r="O23" s="74" t="s">
        <v>43</v>
      </c>
      <c r="P23" s="96">
        <v>4</v>
      </c>
      <c r="Q23" s="73">
        <v>16</v>
      </c>
      <c r="R23" s="74" t="s">
        <v>48</v>
      </c>
      <c r="S23" s="96">
        <v>4</v>
      </c>
      <c r="T23" s="73">
        <v>16</v>
      </c>
      <c r="U23" s="74" t="s">
        <v>49</v>
      </c>
      <c r="V23" s="96">
        <v>6</v>
      </c>
      <c r="W23" s="73">
        <v>16</v>
      </c>
      <c r="X23" s="74" t="s">
        <v>49</v>
      </c>
      <c r="Y23" s="96">
        <v>6</v>
      </c>
      <c r="Z23" s="73">
        <v>16</v>
      </c>
      <c r="AA23" s="74" t="s">
        <v>44</v>
      </c>
      <c r="AB23" s="96">
        <v>6</v>
      </c>
      <c r="AC23" s="105">
        <v>16</v>
      </c>
      <c r="AD23" s="106" t="s">
        <v>42</v>
      </c>
      <c r="AE23" s="96"/>
      <c r="AF23" s="72">
        <v>16</v>
      </c>
      <c r="AG23" s="74" t="s">
        <v>43</v>
      </c>
      <c r="AH23" s="96">
        <v>4</v>
      </c>
      <c r="AI23" s="72">
        <v>16</v>
      </c>
      <c r="AJ23" s="74" t="s">
        <v>44</v>
      </c>
      <c r="AK23" s="115"/>
      <c r="AL23" s="9"/>
    </row>
    <row r="24" spans="1:38">
      <c r="A24" s="9"/>
      <c r="B24" s="105">
        <v>17</v>
      </c>
      <c r="C24" s="106" t="s">
        <v>45</v>
      </c>
      <c r="D24" s="96"/>
      <c r="E24" s="73">
        <v>17</v>
      </c>
      <c r="F24" s="74" t="s">
        <v>50</v>
      </c>
      <c r="G24" s="96">
        <v>4</v>
      </c>
      <c r="H24" s="73">
        <v>17</v>
      </c>
      <c r="I24" s="74" t="s">
        <v>48</v>
      </c>
      <c r="J24" s="96">
        <v>6</v>
      </c>
      <c r="K24" s="73">
        <v>17</v>
      </c>
      <c r="L24" s="74" t="s">
        <v>49</v>
      </c>
      <c r="M24" s="96">
        <v>6</v>
      </c>
      <c r="N24" s="73">
        <v>17</v>
      </c>
      <c r="O24" s="74" t="s">
        <v>50</v>
      </c>
      <c r="P24" s="96">
        <v>4</v>
      </c>
      <c r="Q24" s="105">
        <v>17</v>
      </c>
      <c r="R24" s="106" t="s">
        <v>42</v>
      </c>
      <c r="S24" s="96"/>
      <c r="T24" s="73">
        <v>17</v>
      </c>
      <c r="U24" s="74" t="s">
        <v>43</v>
      </c>
      <c r="V24" s="96">
        <v>4</v>
      </c>
      <c r="W24" s="73">
        <v>17</v>
      </c>
      <c r="X24" s="74" t="s">
        <v>43</v>
      </c>
      <c r="Y24" s="96">
        <v>4</v>
      </c>
      <c r="Z24" s="73">
        <v>17</v>
      </c>
      <c r="AA24" s="74" t="s">
        <v>48</v>
      </c>
      <c r="AB24" s="96">
        <v>4</v>
      </c>
      <c r="AC24" s="105">
        <v>17</v>
      </c>
      <c r="AD24" s="106" t="s">
        <v>45</v>
      </c>
      <c r="AE24" s="96"/>
      <c r="AF24" s="72">
        <v>17</v>
      </c>
      <c r="AG24" s="74" t="s">
        <v>50</v>
      </c>
      <c r="AH24" s="96">
        <v>4</v>
      </c>
      <c r="AI24" s="72">
        <v>17</v>
      </c>
      <c r="AJ24" s="74" t="s">
        <v>48</v>
      </c>
      <c r="AK24" s="115"/>
      <c r="AL24" s="9"/>
    </row>
    <row r="25" spans="1:38">
      <c r="A25" s="9"/>
      <c r="B25" s="73">
        <v>18</v>
      </c>
      <c r="C25" s="74" t="s">
        <v>49</v>
      </c>
      <c r="D25" s="96"/>
      <c r="E25" s="73">
        <v>18</v>
      </c>
      <c r="F25" s="74" t="s">
        <v>44</v>
      </c>
      <c r="G25" s="96">
        <v>6</v>
      </c>
      <c r="H25" s="105">
        <v>18</v>
      </c>
      <c r="I25" s="106" t="s">
        <v>42</v>
      </c>
      <c r="J25" s="96">
        <v>4</v>
      </c>
      <c r="K25" s="73">
        <v>18</v>
      </c>
      <c r="L25" s="74" t="s">
        <v>43</v>
      </c>
      <c r="M25" s="96">
        <v>4</v>
      </c>
      <c r="N25" s="73">
        <v>18</v>
      </c>
      <c r="O25" s="74" t="s">
        <v>44</v>
      </c>
      <c r="P25" s="96">
        <v>6</v>
      </c>
      <c r="Q25" s="105">
        <v>18</v>
      </c>
      <c r="R25" s="106" t="s">
        <v>45</v>
      </c>
      <c r="S25" s="96"/>
      <c r="T25" s="73">
        <v>18</v>
      </c>
      <c r="U25" s="74" t="s">
        <v>50</v>
      </c>
      <c r="V25" s="96">
        <v>4</v>
      </c>
      <c r="W25" s="73">
        <v>18</v>
      </c>
      <c r="X25" s="74" t="s">
        <v>50</v>
      </c>
      <c r="Y25" s="96">
        <v>4</v>
      </c>
      <c r="Z25" s="105">
        <v>18</v>
      </c>
      <c r="AA25" s="106" t="s">
        <v>42</v>
      </c>
      <c r="AB25" s="96"/>
      <c r="AC25" s="73">
        <v>18</v>
      </c>
      <c r="AD25" s="74" t="s">
        <v>49</v>
      </c>
      <c r="AE25" s="96">
        <v>6</v>
      </c>
      <c r="AF25" s="72">
        <v>18</v>
      </c>
      <c r="AG25" s="74" t="s">
        <v>44</v>
      </c>
      <c r="AH25" s="96">
        <v>6</v>
      </c>
      <c r="AI25" s="107">
        <v>18</v>
      </c>
      <c r="AJ25" s="106" t="s">
        <v>42</v>
      </c>
      <c r="AK25" s="115"/>
      <c r="AL25" s="9"/>
    </row>
    <row r="26" spans="1:38">
      <c r="A26" s="9"/>
      <c r="B26" s="73">
        <v>19</v>
      </c>
      <c r="C26" s="74" t="s">
        <v>43</v>
      </c>
      <c r="D26" s="96"/>
      <c r="E26" s="73">
        <v>19</v>
      </c>
      <c r="F26" s="74" t="s">
        <v>48</v>
      </c>
      <c r="G26" s="96">
        <v>4</v>
      </c>
      <c r="H26" s="105">
        <v>19</v>
      </c>
      <c r="I26" s="106" t="s">
        <v>45</v>
      </c>
      <c r="J26" s="96"/>
      <c r="K26" s="73">
        <v>19</v>
      </c>
      <c r="L26" s="74" t="s">
        <v>50</v>
      </c>
      <c r="M26" s="96">
        <v>4</v>
      </c>
      <c r="N26" s="73">
        <v>19</v>
      </c>
      <c r="O26" s="74" t="s">
        <v>48</v>
      </c>
      <c r="P26" s="96">
        <v>4</v>
      </c>
      <c r="Q26" s="73">
        <v>19</v>
      </c>
      <c r="R26" s="74" t="s">
        <v>49</v>
      </c>
      <c r="S26" s="96">
        <v>6</v>
      </c>
      <c r="T26" s="73">
        <v>19</v>
      </c>
      <c r="U26" s="74" t="s">
        <v>44</v>
      </c>
      <c r="V26" s="96">
        <v>6</v>
      </c>
      <c r="W26" s="73">
        <v>19</v>
      </c>
      <c r="X26" s="74" t="s">
        <v>44</v>
      </c>
      <c r="Y26" s="96">
        <v>6</v>
      </c>
      <c r="Z26" s="105">
        <v>19</v>
      </c>
      <c r="AA26" s="106" t="s">
        <v>45</v>
      </c>
      <c r="AB26" s="96"/>
      <c r="AC26" s="73">
        <v>19</v>
      </c>
      <c r="AD26" s="74" t="s">
        <v>43</v>
      </c>
      <c r="AE26" s="96">
        <v>4</v>
      </c>
      <c r="AF26" s="72">
        <v>19</v>
      </c>
      <c r="AG26" s="74" t="s">
        <v>48</v>
      </c>
      <c r="AH26" s="96">
        <v>4</v>
      </c>
      <c r="AI26" s="107">
        <v>19</v>
      </c>
      <c r="AJ26" s="106" t="s">
        <v>45</v>
      </c>
      <c r="AK26" s="115"/>
      <c r="AL26" s="9"/>
    </row>
    <row r="27" spans="1:38">
      <c r="A27" s="9"/>
      <c r="B27" s="73">
        <v>20</v>
      </c>
      <c r="C27" s="74" t="s">
        <v>50</v>
      </c>
      <c r="D27" s="96"/>
      <c r="E27" s="105">
        <v>20</v>
      </c>
      <c r="F27" s="106" t="s">
        <v>42</v>
      </c>
      <c r="G27" s="96"/>
      <c r="H27" s="73">
        <v>20</v>
      </c>
      <c r="I27" s="74" t="s">
        <v>49</v>
      </c>
      <c r="J27" s="117">
        <v>6</v>
      </c>
      <c r="K27" s="73">
        <v>20</v>
      </c>
      <c r="L27" s="74" t="s">
        <v>44</v>
      </c>
      <c r="M27" s="96">
        <v>6</v>
      </c>
      <c r="N27" s="105">
        <v>20</v>
      </c>
      <c r="O27" s="106" t="s">
        <v>42</v>
      </c>
      <c r="P27" s="112"/>
      <c r="Q27" s="73">
        <v>20</v>
      </c>
      <c r="R27" s="74" t="s">
        <v>43</v>
      </c>
      <c r="S27" s="96">
        <v>4</v>
      </c>
      <c r="T27" s="73">
        <v>20</v>
      </c>
      <c r="U27" s="74" t="s">
        <v>48</v>
      </c>
      <c r="V27" s="96">
        <v>4</v>
      </c>
      <c r="W27" s="73">
        <v>20</v>
      </c>
      <c r="X27" s="74" t="s">
        <v>48</v>
      </c>
      <c r="Y27" s="96">
        <v>4</v>
      </c>
      <c r="Z27" s="122">
        <v>20</v>
      </c>
      <c r="AA27" s="123" t="s">
        <v>49</v>
      </c>
      <c r="AB27" s="108">
        <v>6</v>
      </c>
      <c r="AC27" s="73">
        <v>20</v>
      </c>
      <c r="AD27" s="74" t="s">
        <v>50</v>
      </c>
      <c r="AE27" s="96">
        <v>4</v>
      </c>
      <c r="AF27" s="107">
        <v>20</v>
      </c>
      <c r="AG27" s="106" t="s">
        <v>42</v>
      </c>
      <c r="AH27" s="95"/>
      <c r="AI27" s="72">
        <v>20</v>
      </c>
      <c r="AJ27" s="74" t="s">
        <v>49</v>
      </c>
      <c r="AK27" s="115"/>
      <c r="AL27" s="9"/>
    </row>
    <row r="28" spans="1:38">
      <c r="A28" s="9"/>
      <c r="B28" s="73">
        <v>21</v>
      </c>
      <c r="C28" s="74" t="s">
        <v>44</v>
      </c>
      <c r="D28" s="96"/>
      <c r="E28" s="105">
        <v>21</v>
      </c>
      <c r="F28" s="106" t="s">
        <v>45</v>
      </c>
      <c r="G28" s="96"/>
      <c r="H28" s="73">
        <v>21</v>
      </c>
      <c r="I28" s="74" t="s">
        <v>43</v>
      </c>
      <c r="J28" s="117">
        <v>4</v>
      </c>
      <c r="K28" s="73">
        <v>21</v>
      </c>
      <c r="L28" s="74" t="s">
        <v>48</v>
      </c>
      <c r="M28" s="96">
        <v>4</v>
      </c>
      <c r="N28" s="105">
        <v>21</v>
      </c>
      <c r="O28" s="106" t="s">
        <v>45</v>
      </c>
      <c r="P28" s="112"/>
      <c r="Q28" s="73">
        <v>21</v>
      </c>
      <c r="R28" s="74" t="s">
        <v>50</v>
      </c>
      <c r="S28" s="96">
        <v>4</v>
      </c>
      <c r="T28" s="105">
        <v>21</v>
      </c>
      <c r="U28" s="106" t="s">
        <v>42</v>
      </c>
      <c r="V28" s="112"/>
      <c r="W28" s="105">
        <v>21</v>
      </c>
      <c r="X28" s="106" t="s">
        <v>42</v>
      </c>
      <c r="Y28" s="96"/>
      <c r="Z28" s="73">
        <v>21</v>
      </c>
      <c r="AA28" s="74" t="s">
        <v>43</v>
      </c>
      <c r="AB28" s="96">
        <v>4</v>
      </c>
      <c r="AC28" s="73">
        <v>21</v>
      </c>
      <c r="AD28" s="74" t="s">
        <v>44</v>
      </c>
      <c r="AE28" s="96">
        <v>6</v>
      </c>
      <c r="AF28" s="107">
        <v>21</v>
      </c>
      <c r="AG28" s="106" t="s">
        <v>45</v>
      </c>
      <c r="AH28" s="95"/>
      <c r="AI28" s="72">
        <v>21</v>
      </c>
      <c r="AJ28" s="74" t="s">
        <v>43</v>
      </c>
      <c r="AK28" s="115"/>
      <c r="AL28" s="9"/>
    </row>
    <row r="29" spans="1:38">
      <c r="A29" s="9"/>
      <c r="B29" s="73">
        <v>22</v>
      </c>
      <c r="C29" s="74" t="s">
        <v>48</v>
      </c>
      <c r="D29" s="96"/>
      <c r="E29" s="73">
        <v>22</v>
      </c>
      <c r="F29" s="74" t="s">
        <v>49</v>
      </c>
      <c r="G29" s="96">
        <v>6</v>
      </c>
      <c r="H29" s="73">
        <v>22</v>
      </c>
      <c r="I29" s="74" t="s">
        <v>50</v>
      </c>
      <c r="J29" s="117">
        <v>4</v>
      </c>
      <c r="K29" s="105">
        <v>22</v>
      </c>
      <c r="L29" s="106" t="s">
        <v>42</v>
      </c>
      <c r="M29" s="96"/>
      <c r="N29" s="73">
        <v>22</v>
      </c>
      <c r="O29" s="74" t="s">
        <v>49</v>
      </c>
      <c r="P29" s="112"/>
      <c r="Q29" s="73">
        <v>22</v>
      </c>
      <c r="R29" s="74" t="s">
        <v>44</v>
      </c>
      <c r="S29" s="96">
        <v>6</v>
      </c>
      <c r="T29" s="105">
        <v>22</v>
      </c>
      <c r="U29" s="106" t="s">
        <v>45</v>
      </c>
      <c r="V29" s="112"/>
      <c r="W29" s="105">
        <v>22</v>
      </c>
      <c r="X29" s="106" t="s">
        <v>45</v>
      </c>
      <c r="Y29" s="96"/>
      <c r="Z29" s="73">
        <v>22</v>
      </c>
      <c r="AA29" s="74" t="s">
        <v>50</v>
      </c>
      <c r="AB29" s="96">
        <v>4</v>
      </c>
      <c r="AC29" s="73">
        <v>22</v>
      </c>
      <c r="AD29" s="74" t="s">
        <v>48</v>
      </c>
      <c r="AE29" s="96">
        <v>4</v>
      </c>
      <c r="AF29" s="72">
        <v>22</v>
      </c>
      <c r="AG29" s="74" t="s">
        <v>49</v>
      </c>
      <c r="AH29" s="96">
        <v>6</v>
      </c>
      <c r="AI29" s="72">
        <v>22</v>
      </c>
      <c r="AJ29" s="74" t="s">
        <v>50</v>
      </c>
      <c r="AK29" s="115"/>
      <c r="AL29" s="9"/>
    </row>
    <row r="30" spans="1:38">
      <c r="A30" s="9"/>
      <c r="B30" s="105">
        <v>23</v>
      </c>
      <c r="C30" s="106" t="s">
        <v>42</v>
      </c>
      <c r="D30" s="96"/>
      <c r="E30" s="128">
        <v>23</v>
      </c>
      <c r="F30" s="129" t="s">
        <v>43</v>
      </c>
      <c r="G30" s="117">
        <v>4</v>
      </c>
      <c r="H30" s="73">
        <v>23</v>
      </c>
      <c r="I30" s="74" t="s">
        <v>44</v>
      </c>
      <c r="J30" s="117">
        <v>6</v>
      </c>
      <c r="K30" s="105">
        <v>23</v>
      </c>
      <c r="L30" s="106" t="s">
        <v>45</v>
      </c>
      <c r="M30" s="109"/>
      <c r="N30" s="73">
        <v>23</v>
      </c>
      <c r="O30" s="74" t="s">
        <v>43</v>
      </c>
      <c r="P30" s="112"/>
      <c r="Q30" s="73">
        <v>23</v>
      </c>
      <c r="R30" s="74" t="s">
        <v>48</v>
      </c>
      <c r="S30" s="96">
        <v>4</v>
      </c>
      <c r="T30" s="73">
        <v>23</v>
      </c>
      <c r="U30" s="74" t="s">
        <v>49</v>
      </c>
      <c r="V30" s="112"/>
      <c r="W30" s="73">
        <v>23</v>
      </c>
      <c r="X30" s="74" t="s">
        <v>49</v>
      </c>
      <c r="Y30" s="96">
        <v>6</v>
      </c>
      <c r="Z30" s="73">
        <v>23</v>
      </c>
      <c r="AA30" s="74" t="s">
        <v>44</v>
      </c>
      <c r="AB30" s="96">
        <v>6</v>
      </c>
      <c r="AC30" s="105">
        <v>23</v>
      </c>
      <c r="AD30" s="106" t="s">
        <v>42</v>
      </c>
      <c r="AE30" s="96"/>
      <c r="AF30" s="72">
        <v>23</v>
      </c>
      <c r="AG30" s="74" t="s">
        <v>43</v>
      </c>
      <c r="AH30" s="96">
        <v>4</v>
      </c>
      <c r="AI30" s="72">
        <v>23</v>
      </c>
      <c r="AJ30" s="74" t="s">
        <v>44</v>
      </c>
      <c r="AK30" s="115"/>
      <c r="AL30" s="9"/>
    </row>
    <row r="31" spans="1:38">
      <c r="A31" s="9"/>
      <c r="B31" s="105">
        <v>24</v>
      </c>
      <c r="C31" s="106" t="s">
        <v>45</v>
      </c>
      <c r="D31" s="96"/>
      <c r="E31" s="73">
        <v>24</v>
      </c>
      <c r="F31" s="74" t="s">
        <v>50</v>
      </c>
      <c r="G31" s="96">
        <v>4</v>
      </c>
      <c r="H31" s="73">
        <v>24</v>
      </c>
      <c r="I31" s="74" t="s">
        <v>48</v>
      </c>
      <c r="J31" s="112"/>
      <c r="K31" s="73">
        <v>24</v>
      </c>
      <c r="L31" s="74" t="s">
        <v>49</v>
      </c>
      <c r="M31" s="96">
        <v>6</v>
      </c>
      <c r="N31" s="73">
        <v>24</v>
      </c>
      <c r="O31" s="74" t="s">
        <v>50</v>
      </c>
      <c r="P31" s="112"/>
      <c r="Q31" s="105">
        <v>24</v>
      </c>
      <c r="R31" s="106" t="s">
        <v>42</v>
      </c>
      <c r="S31" s="96"/>
      <c r="T31" s="73">
        <v>24</v>
      </c>
      <c r="U31" s="74" t="s">
        <v>43</v>
      </c>
      <c r="V31" s="112"/>
      <c r="W31" s="73">
        <v>24</v>
      </c>
      <c r="X31" s="74" t="s">
        <v>43</v>
      </c>
      <c r="Y31" s="96">
        <v>4</v>
      </c>
      <c r="Z31" s="73">
        <v>24</v>
      </c>
      <c r="AA31" s="74" t="s">
        <v>48</v>
      </c>
      <c r="AB31" s="96">
        <v>4</v>
      </c>
      <c r="AC31" s="105">
        <v>24</v>
      </c>
      <c r="AD31" s="106" t="s">
        <v>45</v>
      </c>
      <c r="AE31" s="96"/>
      <c r="AF31" s="72">
        <v>24</v>
      </c>
      <c r="AG31" s="74" t="s">
        <v>50</v>
      </c>
      <c r="AH31" s="96">
        <v>4</v>
      </c>
      <c r="AI31" s="72">
        <v>24</v>
      </c>
      <c r="AJ31" s="74" t="s">
        <v>48</v>
      </c>
      <c r="AK31" s="115"/>
      <c r="AL31" s="9"/>
    </row>
    <row r="32" spans="1:38">
      <c r="A32" s="9"/>
      <c r="B32" s="73">
        <v>25</v>
      </c>
      <c r="C32" s="74" t="s">
        <v>49</v>
      </c>
      <c r="D32" s="96"/>
      <c r="E32" s="73">
        <v>25</v>
      </c>
      <c r="F32" s="74" t="s">
        <v>44</v>
      </c>
      <c r="G32" s="96">
        <v>6</v>
      </c>
      <c r="H32" s="105">
        <v>25</v>
      </c>
      <c r="I32" s="106" t="s">
        <v>42</v>
      </c>
      <c r="J32" s="112"/>
      <c r="K32" s="73">
        <v>25</v>
      </c>
      <c r="L32" s="74" t="s">
        <v>43</v>
      </c>
      <c r="M32" s="96">
        <v>4</v>
      </c>
      <c r="N32" s="73">
        <v>25</v>
      </c>
      <c r="O32" s="74" t="s">
        <v>44</v>
      </c>
      <c r="P32" s="112"/>
      <c r="Q32" s="105">
        <v>25</v>
      </c>
      <c r="R32" s="106" t="s">
        <v>45</v>
      </c>
      <c r="S32" s="96"/>
      <c r="T32" s="73">
        <v>25</v>
      </c>
      <c r="U32" s="74" t="s">
        <v>50</v>
      </c>
      <c r="V32" s="112"/>
      <c r="W32" s="73">
        <v>25</v>
      </c>
      <c r="X32" s="74" t="s">
        <v>50</v>
      </c>
      <c r="Y32" s="96">
        <v>4</v>
      </c>
      <c r="Z32" s="105">
        <v>25</v>
      </c>
      <c r="AA32" s="106" t="s">
        <v>42</v>
      </c>
      <c r="AB32" s="96"/>
      <c r="AC32" s="73">
        <v>25</v>
      </c>
      <c r="AD32" s="74" t="s">
        <v>49</v>
      </c>
      <c r="AE32" s="96">
        <v>6</v>
      </c>
      <c r="AF32" s="72">
        <v>25</v>
      </c>
      <c r="AG32" s="74" t="s">
        <v>44</v>
      </c>
      <c r="AH32" s="96">
        <v>6</v>
      </c>
      <c r="AI32" s="107">
        <v>25</v>
      </c>
      <c r="AJ32" s="106" t="s">
        <v>42</v>
      </c>
      <c r="AK32" s="115"/>
      <c r="AL32" s="9"/>
    </row>
    <row r="33" spans="1:38">
      <c r="A33" s="9"/>
      <c r="B33" s="73">
        <v>26</v>
      </c>
      <c r="C33" s="74" t="s">
        <v>43</v>
      </c>
      <c r="D33" s="96"/>
      <c r="E33" s="73">
        <v>26</v>
      </c>
      <c r="F33" s="74" t="s">
        <v>48</v>
      </c>
      <c r="G33" s="96">
        <v>4</v>
      </c>
      <c r="H33" s="105">
        <v>26</v>
      </c>
      <c r="I33" s="106" t="s">
        <v>45</v>
      </c>
      <c r="J33" s="112"/>
      <c r="K33" s="73">
        <v>26</v>
      </c>
      <c r="L33" s="74" t="s">
        <v>50</v>
      </c>
      <c r="M33" s="96">
        <v>4</v>
      </c>
      <c r="N33" s="73">
        <v>26</v>
      </c>
      <c r="O33" s="74" t="s">
        <v>48</v>
      </c>
      <c r="P33" s="112"/>
      <c r="Q33" s="73">
        <v>26</v>
      </c>
      <c r="R33" s="74" t="s">
        <v>49</v>
      </c>
      <c r="S33" s="96">
        <v>6</v>
      </c>
      <c r="T33" s="73">
        <v>26</v>
      </c>
      <c r="U33" s="74" t="s">
        <v>44</v>
      </c>
      <c r="V33" s="112"/>
      <c r="W33" s="73">
        <v>26</v>
      </c>
      <c r="X33" s="74" t="s">
        <v>44</v>
      </c>
      <c r="Y33" s="96">
        <v>6</v>
      </c>
      <c r="Z33" s="105">
        <v>26</v>
      </c>
      <c r="AA33" s="106" t="s">
        <v>45</v>
      </c>
      <c r="AB33" s="96"/>
      <c r="AC33" s="73">
        <v>26</v>
      </c>
      <c r="AD33" s="74" t="s">
        <v>43</v>
      </c>
      <c r="AE33" s="96">
        <v>4</v>
      </c>
      <c r="AF33" s="72">
        <v>26</v>
      </c>
      <c r="AG33" s="74" t="s">
        <v>48</v>
      </c>
      <c r="AH33" s="96">
        <v>4</v>
      </c>
      <c r="AI33" s="107">
        <v>26</v>
      </c>
      <c r="AJ33" s="106" t="s">
        <v>45</v>
      </c>
      <c r="AK33" s="115"/>
      <c r="AL33" s="9"/>
    </row>
    <row r="34" spans="1:38">
      <c r="A34" s="9"/>
      <c r="B34" s="73">
        <v>27</v>
      </c>
      <c r="C34" s="74" t="s">
        <v>50</v>
      </c>
      <c r="D34" s="96"/>
      <c r="E34" s="105">
        <v>27</v>
      </c>
      <c r="F34" s="106" t="s">
        <v>42</v>
      </c>
      <c r="G34" s="96"/>
      <c r="H34" s="73">
        <v>27</v>
      </c>
      <c r="I34" s="74" t="s">
        <v>49</v>
      </c>
      <c r="J34" s="112"/>
      <c r="K34" s="73">
        <v>27</v>
      </c>
      <c r="L34" s="74" t="s">
        <v>44</v>
      </c>
      <c r="M34" s="96">
        <v>6</v>
      </c>
      <c r="N34" s="105">
        <v>27</v>
      </c>
      <c r="O34" s="106" t="s">
        <v>42</v>
      </c>
      <c r="P34" s="112"/>
      <c r="Q34" s="73">
        <v>27</v>
      </c>
      <c r="R34" s="74" t="s">
        <v>43</v>
      </c>
      <c r="S34" s="96">
        <v>4</v>
      </c>
      <c r="T34" s="73">
        <v>27</v>
      </c>
      <c r="U34" s="74" t="s">
        <v>48</v>
      </c>
      <c r="V34" s="112"/>
      <c r="W34" s="73">
        <v>27</v>
      </c>
      <c r="X34" s="74" t="s">
        <v>48</v>
      </c>
      <c r="Y34" s="96">
        <v>4</v>
      </c>
      <c r="Z34" s="73">
        <v>27</v>
      </c>
      <c r="AA34" s="74" t="s">
        <v>49</v>
      </c>
      <c r="AB34" s="112"/>
      <c r="AC34" s="73">
        <v>27</v>
      </c>
      <c r="AD34" s="74" t="s">
        <v>50</v>
      </c>
      <c r="AE34" s="96">
        <v>4</v>
      </c>
      <c r="AF34" s="107">
        <v>27</v>
      </c>
      <c r="AG34" s="106" t="s">
        <v>42</v>
      </c>
      <c r="AH34" s="95"/>
      <c r="AI34" s="72">
        <v>27</v>
      </c>
      <c r="AJ34" s="74" t="s">
        <v>49</v>
      </c>
      <c r="AK34" s="115"/>
      <c r="AL34" s="9"/>
    </row>
    <row r="35" spans="1:38" ht="13.5" thickBot="1">
      <c r="A35" s="9"/>
      <c r="B35" s="73">
        <v>28</v>
      </c>
      <c r="C35" s="74" t="s">
        <v>44</v>
      </c>
      <c r="D35" s="96"/>
      <c r="E35" s="105">
        <v>28</v>
      </c>
      <c r="F35" s="106" t="s">
        <v>45</v>
      </c>
      <c r="G35" s="96"/>
      <c r="H35" s="73">
        <v>28</v>
      </c>
      <c r="I35" s="74" t="s">
        <v>43</v>
      </c>
      <c r="J35" s="112"/>
      <c r="K35" s="122">
        <v>28</v>
      </c>
      <c r="L35" s="123" t="s">
        <v>48</v>
      </c>
      <c r="M35" s="108">
        <v>4</v>
      </c>
      <c r="N35" s="105">
        <v>28</v>
      </c>
      <c r="O35" s="106" t="s">
        <v>45</v>
      </c>
      <c r="P35" s="112"/>
      <c r="Q35" s="73">
        <v>28</v>
      </c>
      <c r="R35" s="74" t="s">
        <v>50</v>
      </c>
      <c r="S35" s="96">
        <v>4</v>
      </c>
      <c r="T35" s="120">
        <v>28</v>
      </c>
      <c r="U35" s="106" t="s">
        <v>42</v>
      </c>
      <c r="V35" s="113"/>
      <c r="W35" s="105">
        <v>28</v>
      </c>
      <c r="X35" s="106" t="s">
        <v>42</v>
      </c>
      <c r="Y35" s="96"/>
      <c r="Z35" s="73">
        <v>28</v>
      </c>
      <c r="AA35" s="74" t="s">
        <v>43</v>
      </c>
      <c r="AB35" s="112"/>
      <c r="AC35" s="73">
        <v>28</v>
      </c>
      <c r="AD35" s="74" t="s">
        <v>44</v>
      </c>
      <c r="AE35" s="96">
        <v>6</v>
      </c>
      <c r="AF35" s="107">
        <v>28</v>
      </c>
      <c r="AG35" s="106" t="s">
        <v>45</v>
      </c>
      <c r="AH35" s="95"/>
      <c r="AI35" s="72">
        <v>28</v>
      </c>
      <c r="AJ35" s="74" t="s">
        <v>43</v>
      </c>
      <c r="AK35" s="115"/>
      <c r="AL35" s="9"/>
    </row>
    <row r="36" spans="1:38" ht="13.5" thickTop="1">
      <c r="A36" s="9"/>
      <c r="B36" s="73">
        <v>29</v>
      </c>
      <c r="C36" s="74" t="s">
        <v>48</v>
      </c>
      <c r="D36" s="96"/>
      <c r="E36" s="73">
        <v>29</v>
      </c>
      <c r="F36" s="74" t="s">
        <v>49</v>
      </c>
      <c r="G36" s="96">
        <v>6</v>
      </c>
      <c r="H36" s="75">
        <v>29</v>
      </c>
      <c r="I36" s="74" t="s">
        <v>50</v>
      </c>
      <c r="J36" s="113"/>
      <c r="K36" s="105">
        <v>29</v>
      </c>
      <c r="L36" s="106" t="s">
        <v>42</v>
      </c>
      <c r="M36" s="96"/>
      <c r="N36" s="73">
        <v>29</v>
      </c>
      <c r="O36" s="74" t="s">
        <v>49</v>
      </c>
      <c r="P36" s="112"/>
      <c r="Q36" s="73">
        <v>29</v>
      </c>
      <c r="R36" s="74" t="s">
        <v>44</v>
      </c>
      <c r="S36" s="96">
        <v>6</v>
      </c>
      <c r="T36" s="159"/>
      <c r="U36" s="160"/>
      <c r="V36" s="161"/>
      <c r="W36" s="105">
        <v>29</v>
      </c>
      <c r="X36" s="106" t="s">
        <v>45</v>
      </c>
      <c r="Y36" s="96"/>
      <c r="Z36" s="73">
        <v>29</v>
      </c>
      <c r="AA36" s="74" t="s">
        <v>50</v>
      </c>
      <c r="AB36" s="112"/>
      <c r="AC36" s="73">
        <v>29</v>
      </c>
      <c r="AD36" s="74" t="s">
        <v>48</v>
      </c>
      <c r="AE36" s="96">
        <v>6</v>
      </c>
      <c r="AF36" s="72">
        <v>29</v>
      </c>
      <c r="AG36" s="74" t="s">
        <v>49</v>
      </c>
      <c r="AH36" s="95">
        <v>6</v>
      </c>
      <c r="AI36" s="73">
        <v>29</v>
      </c>
      <c r="AJ36" s="74" t="s">
        <v>50</v>
      </c>
      <c r="AK36" s="115"/>
      <c r="AL36" s="9"/>
    </row>
    <row r="37" spans="1:38" ht="13.5" thickBot="1">
      <c r="A37" s="9"/>
      <c r="B37" s="105">
        <v>30</v>
      </c>
      <c r="C37" s="106" t="s">
        <v>42</v>
      </c>
      <c r="D37" s="96"/>
      <c r="E37" s="73">
        <v>30</v>
      </c>
      <c r="F37" s="74" t="s">
        <v>43</v>
      </c>
      <c r="G37" s="98">
        <v>4</v>
      </c>
      <c r="H37" s="73">
        <v>30</v>
      </c>
      <c r="I37" s="74" t="s">
        <v>44</v>
      </c>
      <c r="J37" s="112"/>
      <c r="K37" s="105">
        <v>30</v>
      </c>
      <c r="L37" s="106" t="s">
        <v>45</v>
      </c>
      <c r="M37" s="98"/>
      <c r="N37" s="73">
        <v>30</v>
      </c>
      <c r="O37" s="74" t="s">
        <v>43</v>
      </c>
      <c r="P37" s="115"/>
      <c r="Q37" s="73">
        <v>30</v>
      </c>
      <c r="R37" s="74" t="s">
        <v>48</v>
      </c>
      <c r="S37" s="96">
        <v>4</v>
      </c>
      <c r="T37" s="162"/>
      <c r="U37" s="163"/>
      <c r="V37" s="164"/>
      <c r="W37" s="73">
        <v>30</v>
      </c>
      <c r="X37" s="74" t="s">
        <v>49</v>
      </c>
      <c r="Y37" s="96">
        <v>6</v>
      </c>
      <c r="Z37" s="78">
        <v>30</v>
      </c>
      <c r="AA37" s="74" t="s">
        <v>44</v>
      </c>
      <c r="AB37" s="113"/>
      <c r="AC37" s="105">
        <v>30</v>
      </c>
      <c r="AD37" s="106" t="s">
        <v>42</v>
      </c>
      <c r="AE37" s="96"/>
      <c r="AF37" s="78">
        <v>30</v>
      </c>
      <c r="AG37" s="74" t="s">
        <v>43</v>
      </c>
      <c r="AH37" s="99">
        <v>4</v>
      </c>
      <c r="AI37" s="72">
        <v>30</v>
      </c>
      <c r="AJ37" s="74" t="s">
        <v>44</v>
      </c>
      <c r="AK37" s="115"/>
      <c r="AL37" s="9"/>
    </row>
    <row r="38" spans="1:38" ht="14.25" thickTop="1" thickBot="1">
      <c r="A38" s="9"/>
      <c r="B38" s="111">
        <v>31</v>
      </c>
      <c r="C38" s="106" t="s">
        <v>45</v>
      </c>
      <c r="D38" s="97"/>
      <c r="E38" s="79"/>
      <c r="F38" s="80"/>
      <c r="G38" s="81"/>
      <c r="H38" s="103">
        <v>31</v>
      </c>
      <c r="I38" s="121" t="s">
        <v>48</v>
      </c>
      <c r="J38" s="114"/>
      <c r="K38" s="79"/>
      <c r="L38" s="80"/>
      <c r="M38" s="81"/>
      <c r="N38" s="103">
        <v>31</v>
      </c>
      <c r="O38" s="121" t="s">
        <v>50</v>
      </c>
      <c r="P38" s="116"/>
      <c r="Q38" s="119">
        <v>31</v>
      </c>
      <c r="R38" s="106" t="s">
        <v>42</v>
      </c>
      <c r="S38" s="100"/>
      <c r="T38" s="165"/>
      <c r="U38" s="166"/>
      <c r="V38" s="167"/>
      <c r="W38" s="73">
        <v>31</v>
      </c>
      <c r="X38" s="74" t="s">
        <v>43</v>
      </c>
      <c r="Y38" s="96">
        <v>4</v>
      </c>
      <c r="Z38" s="168"/>
      <c r="AA38" s="169"/>
      <c r="AB38" s="170"/>
      <c r="AC38" s="105">
        <v>31</v>
      </c>
      <c r="AD38" s="106" t="s">
        <v>45</v>
      </c>
      <c r="AE38" s="96"/>
      <c r="AF38" s="79"/>
      <c r="AG38" s="80"/>
      <c r="AH38" s="81"/>
      <c r="AI38" s="103">
        <v>31</v>
      </c>
      <c r="AJ38" s="121" t="s">
        <v>48</v>
      </c>
      <c r="AK38" s="115"/>
      <c r="AL38" s="9"/>
    </row>
    <row r="39" spans="1:38" ht="15.75" customHeight="1" thickTop="1" thickBot="1">
      <c r="A39" s="9"/>
      <c r="B39" s="68" t="s">
        <v>40</v>
      </c>
      <c r="C39" s="67"/>
      <c r="D39" s="76">
        <f>SUM(D8:D38)</f>
        <v>0</v>
      </c>
      <c r="E39" s="77" t="s">
        <v>40</v>
      </c>
      <c r="F39" s="71"/>
      <c r="G39" s="76">
        <f>SUM(G8:G38)</f>
        <v>102</v>
      </c>
      <c r="H39" s="77" t="s">
        <v>40</v>
      </c>
      <c r="I39" s="71"/>
      <c r="J39" s="76">
        <f>SUM(J8:J38)</f>
        <v>82</v>
      </c>
      <c r="K39" s="68" t="s">
        <v>40</v>
      </c>
      <c r="L39" s="67"/>
      <c r="M39" s="76">
        <f>SUM(M8:M38)</f>
        <v>90</v>
      </c>
      <c r="N39" s="68" t="s">
        <v>40</v>
      </c>
      <c r="O39" s="67"/>
      <c r="P39" s="66">
        <f>SUM(P8:P38)</f>
        <v>72</v>
      </c>
      <c r="Q39" s="70" t="s">
        <v>40</v>
      </c>
      <c r="R39" s="69"/>
      <c r="S39" s="66">
        <f>SUM(S8:S38)</f>
        <v>96</v>
      </c>
      <c r="T39" s="68" t="s">
        <v>40</v>
      </c>
      <c r="U39" s="67"/>
      <c r="V39" s="66">
        <f>SUM(V8:V38)</f>
        <v>72</v>
      </c>
      <c r="W39" s="70" t="s">
        <v>40</v>
      </c>
      <c r="X39" s="69"/>
      <c r="Y39" s="66">
        <f>SUM(Y8:Y38)</f>
        <v>82</v>
      </c>
      <c r="Z39" s="68" t="s">
        <v>40</v>
      </c>
      <c r="AA39" s="67"/>
      <c r="AB39" s="76">
        <f>SUM(AB8:AB38)</f>
        <v>86</v>
      </c>
      <c r="AC39" s="70" t="s">
        <v>40</v>
      </c>
      <c r="AD39" s="69"/>
      <c r="AE39" s="66">
        <f>SUM(AE8:AE36)</f>
        <v>76</v>
      </c>
      <c r="AF39" s="68" t="s">
        <v>40</v>
      </c>
      <c r="AG39" s="67"/>
      <c r="AH39" s="66">
        <f>SUM(AH8:AH37)</f>
        <v>106</v>
      </c>
      <c r="AI39" s="68" t="s">
        <v>40</v>
      </c>
      <c r="AJ39" s="67"/>
      <c r="AK39" s="66">
        <f>SUM(AK8:AK38)</f>
        <v>0</v>
      </c>
      <c r="AL39" s="9"/>
    </row>
    <row r="40" spans="1:38" ht="14.25" thickTop="1" thickBot="1">
      <c r="A40" s="60"/>
      <c r="B40" s="68" t="s">
        <v>39</v>
      </c>
      <c r="C40" s="67"/>
      <c r="D40" s="66">
        <f>COUNTA(D8:D38)</f>
        <v>0</v>
      </c>
      <c r="E40" s="68" t="s">
        <v>39</v>
      </c>
      <c r="F40" s="67"/>
      <c r="G40" s="66">
        <f>COUNTA(G9:G38)</f>
        <v>21</v>
      </c>
      <c r="H40" s="68" t="s">
        <v>39</v>
      </c>
      <c r="I40" s="67"/>
      <c r="J40" s="66">
        <f>COUNTA(J8:J38)</f>
        <v>17</v>
      </c>
      <c r="K40" s="68" t="s">
        <v>39</v>
      </c>
      <c r="L40" s="67"/>
      <c r="M40" s="66">
        <f>COUNTA(M8:M38)</f>
        <v>19</v>
      </c>
      <c r="N40" s="68" t="s">
        <v>39</v>
      </c>
      <c r="O40" s="67"/>
      <c r="P40" s="66">
        <f>COUNTA(P8:P38)</f>
        <v>15</v>
      </c>
      <c r="Q40" s="68" t="s">
        <v>39</v>
      </c>
      <c r="R40" s="67"/>
      <c r="S40" s="66">
        <f>COUNTA(S8:S38)</f>
        <v>20</v>
      </c>
      <c r="T40" s="68" t="s">
        <v>39</v>
      </c>
      <c r="U40" s="67"/>
      <c r="V40" s="66">
        <f>COUNTA(V8:V38)</f>
        <v>15</v>
      </c>
      <c r="W40" s="68" t="s">
        <v>39</v>
      </c>
      <c r="X40" s="67"/>
      <c r="Y40" s="66">
        <f>COUNTA(Y8:Y38)</f>
        <v>17</v>
      </c>
      <c r="Z40" s="68" t="s">
        <v>39</v>
      </c>
      <c r="AA40" s="67"/>
      <c r="AB40" s="66">
        <f>COUNTA(AB8:AB38)</f>
        <v>18</v>
      </c>
      <c r="AC40" s="68" t="s">
        <v>39</v>
      </c>
      <c r="AD40" s="67"/>
      <c r="AE40" s="66">
        <f>COUNTA(AE8:AE38)</f>
        <v>15</v>
      </c>
      <c r="AF40" s="68" t="s">
        <v>39</v>
      </c>
      <c r="AG40" s="67"/>
      <c r="AH40" s="66">
        <f>COUNTA(AH8:AH38)</f>
        <v>22</v>
      </c>
      <c r="AI40" s="68" t="s">
        <v>39</v>
      </c>
      <c r="AJ40" s="67"/>
      <c r="AK40" s="66">
        <f>COUNTA(AK8:AK38)</f>
        <v>0</v>
      </c>
      <c r="AL40" s="60"/>
    </row>
    <row r="41" spans="1:38" ht="8.25" customHeight="1" thickTop="1" thickBot="1">
      <c r="A41" s="60"/>
      <c r="B41" s="63"/>
      <c r="C41" s="62"/>
      <c r="D41" s="62"/>
      <c r="E41" s="104"/>
      <c r="F41" s="82"/>
      <c r="G41" s="62"/>
      <c r="H41" s="63"/>
      <c r="I41" s="62"/>
      <c r="J41" s="62"/>
      <c r="K41" s="63"/>
      <c r="L41" s="62"/>
      <c r="M41" s="62"/>
      <c r="N41" s="63"/>
      <c r="O41" s="62"/>
      <c r="P41" s="62"/>
      <c r="Q41" s="63"/>
      <c r="R41" s="62"/>
      <c r="S41" s="62"/>
      <c r="T41" s="63"/>
      <c r="U41" s="62"/>
      <c r="V41" s="62"/>
      <c r="W41" s="63"/>
      <c r="X41" s="62"/>
      <c r="Y41" s="62"/>
      <c r="Z41" s="63"/>
      <c r="AA41" s="62"/>
      <c r="AB41" s="62"/>
      <c r="AC41" s="63"/>
      <c r="AD41" s="62"/>
      <c r="AE41" s="62"/>
      <c r="AF41" s="63"/>
      <c r="AG41" s="62"/>
      <c r="AH41" s="62"/>
      <c r="AL41" s="60"/>
    </row>
    <row r="42" spans="1:38" ht="14.25" thickTop="1" thickBot="1">
      <c r="A42" s="60"/>
      <c r="B42" s="65"/>
      <c r="C42" s="62"/>
      <c r="D42" s="62"/>
      <c r="E42" s="104"/>
      <c r="F42" s="82"/>
      <c r="G42" s="62"/>
      <c r="H42" s="63"/>
      <c r="I42" s="62"/>
      <c r="J42" s="62"/>
      <c r="K42" s="63"/>
      <c r="L42" s="62"/>
      <c r="M42" s="64"/>
      <c r="N42" s="65"/>
      <c r="O42" s="64"/>
      <c r="P42" s="153" t="s">
        <v>46</v>
      </c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5"/>
      <c r="AC42" s="152">
        <f>D39+G39+J39+M39+P39+S39+V39+Y39+AB39+AE39+AH39+AK39</f>
        <v>864</v>
      </c>
      <c r="AD42" s="152"/>
      <c r="AE42" s="64"/>
      <c r="AF42" s="65"/>
      <c r="AG42" s="64"/>
      <c r="AH42" s="64"/>
      <c r="AL42" s="60"/>
    </row>
    <row r="43" spans="1:38" ht="14.25" thickTop="1" thickBot="1">
      <c r="A43" s="60"/>
      <c r="B43" s="65"/>
      <c r="C43" s="127"/>
      <c r="D43" s="8" t="s">
        <v>63</v>
      </c>
      <c r="H43" s="125"/>
      <c r="I43" s="126" t="s">
        <v>80</v>
      </c>
      <c r="J43" s="82"/>
      <c r="M43" s="64"/>
      <c r="N43" s="65"/>
      <c r="O43" s="64"/>
      <c r="P43" s="156" t="s">
        <v>47</v>
      </c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8"/>
      <c r="AC43" s="152">
        <f>D40+G40+J40+M40+P40+S40+V40+Y40+AB40+AE40+AH40+AK40</f>
        <v>179</v>
      </c>
      <c r="AD43" s="152"/>
      <c r="AE43" s="64"/>
      <c r="AF43" s="65"/>
      <c r="AG43" s="64"/>
      <c r="AH43" s="64"/>
      <c r="AL43" s="60"/>
    </row>
    <row r="44" spans="1:38" ht="5.25" customHeight="1" thickTop="1">
      <c r="A44" s="60"/>
      <c r="B44" s="63"/>
      <c r="I44" s="104"/>
      <c r="J44" s="82"/>
      <c r="M44" s="62"/>
      <c r="N44" s="63"/>
      <c r="O44" s="62"/>
      <c r="P44" s="62"/>
      <c r="Q44" s="63"/>
      <c r="R44" s="62"/>
      <c r="S44" s="62"/>
      <c r="T44" s="63"/>
      <c r="U44" s="62"/>
      <c r="V44" s="62"/>
      <c r="W44" s="63"/>
      <c r="X44" s="62"/>
      <c r="Y44" s="62"/>
      <c r="Z44" s="63"/>
      <c r="AA44" s="62"/>
      <c r="AB44" s="62"/>
      <c r="AC44" s="63"/>
      <c r="AD44" s="62"/>
      <c r="AE44" s="62"/>
      <c r="AF44" s="63"/>
      <c r="AG44" s="62"/>
      <c r="AH44" s="62"/>
      <c r="AL44" s="60"/>
    </row>
    <row r="45" spans="1:38">
      <c r="A45" s="60"/>
      <c r="E45" s="104"/>
      <c r="F45" s="82"/>
      <c r="AL45" s="60"/>
    </row>
    <row r="46" spans="1:38">
      <c r="A46" s="60"/>
      <c r="E46" s="104"/>
      <c r="F46" s="82"/>
      <c r="AL46" s="60"/>
    </row>
    <row r="47" spans="1:38">
      <c r="A47" s="60"/>
      <c r="E47" s="104"/>
      <c r="F47" s="82"/>
      <c r="AL47" s="60"/>
    </row>
    <row r="48" spans="1:38">
      <c r="A48" s="60"/>
      <c r="E48" s="104"/>
      <c r="F48" s="82"/>
      <c r="AL48" s="60"/>
    </row>
    <row r="49" spans="1:38">
      <c r="A49" s="60"/>
      <c r="E49" s="104"/>
      <c r="F49" s="82"/>
      <c r="AL49" s="60"/>
    </row>
    <row r="50" spans="1:38">
      <c r="A50" s="60"/>
      <c r="E50" s="104"/>
      <c r="F50" s="82"/>
      <c r="AL50" s="60"/>
    </row>
    <row r="51" spans="1:38">
      <c r="A51" s="60"/>
      <c r="E51" s="104"/>
      <c r="F51" s="82"/>
      <c r="AL51" s="60"/>
    </row>
    <row r="52" spans="1:38">
      <c r="A52" s="60"/>
      <c r="E52" s="104"/>
      <c r="F52" s="82"/>
      <c r="AL52" s="60"/>
    </row>
    <row r="53" spans="1:38">
      <c r="A53" s="60"/>
      <c r="E53" s="104"/>
      <c r="F53" s="82"/>
      <c r="AL53" s="60"/>
    </row>
    <row r="54" spans="1:38">
      <c r="A54" s="60"/>
      <c r="E54" s="104"/>
      <c r="F54" s="82"/>
      <c r="AL54" s="60"/>
    </row>
    <row r="55" spans="1:38">
      <c r="A55" s="60"/>
      <c r="E55" s="104"/>
      <c r="F55" s="82"/>
      <c r="AL55" s="60"/>
    </row>
    <row r="56" spans="1:38">
      <c r="A56" s="60"/>
      <c r="E56" s="104"/>
      <c r="F56" s="82"/>
      <c r="AL56" s="60"/>
    </row>
    <row r="57" spans="1:38">
      <c r="A57" s="60"/>
      <c r="E57" s="104"/>
      <c r="F57" s="82"/>
      <c r="AL57" s="60"/>
    </row>
    <row r="58" spans="1:38">
      <c r="A58" s="60"/>
      <c r="E58" s="104"/>
      <c r="F58" s="82"/>
      <c r="AL58" s="60"/>
    </row>
    <row r="59" spans="1:38">
      <c r="A59" s="60"/>
      <c r="E59" s="104"/>
      <c r="F59" s="82"/>
      <c r="AL59" s="60"/>
    </row>
    <row r="60" spans="1:38">
      <c r="A60" s="60"/>
      <c r="E60" s="104"/>
      <c r="F60" s="82"/>
      <c r="AL60" s="60"/>
    </row>
    <row r="61" spans="1:38">
      <c r="A61" s="60"/>
      <c r="E61" s="104"/>
      <c r="F61" s="82"/>
      <c r="AL61" s="60"/>
    </row>
    <row r="62" spans="1:38">
      <c r="A62" s="60"/>
      <c r="E62" s="104"/>
      <c r="F62" s="82"/>
      <c r="AL62" s="60"/>
    </row>
    <row r="63" spans="1:38">
      <c r="A63" s="60"/>
      <c r="E63" s="104"/>
      <c r="F63" s="82"/>
      <c r="AL63" s="60"/>
    </row>
    <row r="64" spans="1:38">
      <c r="A64" s="60"/>
      <c r="E64" s="104"/>
      <c r="F64" s="82"/>
      <c r="AL64" s="60"/>
    </row>
    <row r="65" spans="1:38">
      <c r="A65" s="60"/>
      <c r="E65" s="104"/>
      <c r="F65" s="82"/>
      <c r="AL65" s="60"/>
    </row>
    <row r="66" spans="1:38">
      <c r="A66" s="60"/>
      <c r="E66" s="104"/>
      <c r="F66" s="82"/>
      <c r="AL66" s="60"/>
    </row>
    <row r="67" spans="1:38">
      <c r="A67" s="60"/>
      <c r="E67" s="104"/>
      <c r="F67" s="82"/>
      <c r="AL67" s="60"/>
    </row>
    <row r="68" spans="1:38">
      <c r="A68" s="60"/>
      <c r="E68" s="104"/>
      <c r="F68" s="82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  <row r="72" spans="1:38">
      <c r="A72" s="60"/>
      <c r="AL72" s="60"/>
    </row>
  </sheetData>
  <sheetProtection selectLockedCells="1"/>
  <mergeCells count="21"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  <mergeCell ref="N1:V1"/>
    <mergeCell ref="N2:V2"/>
    <mergeCell ref="AI7:AK7"/>
    <mergeCell ref="AC7:AE7"/>
    <mergeCell ref="AF7:AH7"/>
    <mergeCell ref="T7:V7"/>
    <mergeCell ref="W7:Y7"/>
    <mergeCell ref="Z7:AB7"/>
    <mergeCell ref="N4:T5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M35"/>
  <sheetViews>
    <sheetView showGridLines="0" zoomScale="90" workbookViewId="0">
      <selection activeCell="R24" sqref="R24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2" width="8.7109375" style="9" customWidth="1"/>
    <col min="13" max="16384" width="11.42578125" style="9"/>
  </cols>
  <sheetData>
    <row r="1" spans="2:13">
      <c r="I1" s="25"/>
    </row>
    <row r="2" spans="2:13" ht="15.75">
      <c r="B2" s="137" t="s">
        <v>37</v>
      </c>
      <c r="C2" s="137"/>
      <c r="D2" s="137"/>
      <c r="E2" s="137"/>
      <c r="F2" s="137"/>
      <c r="G2" s="137"/>
      <c r="H2" s="137"/>
      <c r="I2" s="90" t="s">
        <v>68</v>
      </c>
      <c r="J2" s="26"/>
      <c r="K2" s="26"/>
      <c r="L2" s="26"/>
      <c r="M2" s="26"/>
    </row>
    <row r="3" spans="2:13">
      <c r="B3" s="144" t="s">
        <v>61</v>
      </c>
      <c r="C3" s="144"/>
      <c r="D3" s="144"/>
      <c r="E3" s="144"/>
      <c r="F3" s="144"/>
      <c r="G3" s="144"/>
      <c r="H3" s="144"/>
      <c r="I3" s="90" t="s">
        <v>69</v>
      </c>
      <c r="J3" s="26"/>
      <c r="K3" s="26"/>
      <c r="L3" s="26"/>
      <c r="M3" s="26"/>
    </row>
    <row r="4" spans="2:13">
      <c r="B4" s="144"/>
      <c r="C4" s="144"/>
      <c r="D4" s="144"/>
      <c r="E4" s="144"/>
      <c r="F4" s="144"/>
      <c r="G4" s="144"/>
      <c r="H4" s="144"/>
      <c r="I4" s="90" t="s">
        <v>70</v>
      </c>
      <c r="J4" s="26"/>
      <c r="K4" s="26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195" t="s">
        <v>25</v>
      </c>
      <c r="D9" s="196"/>
      <c r="E9" s="30"/>
      <c r="F9" s="31"/>
      <c r="I9" s="180" t="s">
        <v>53</v>
      </c>
      <c r="J9" s="181"/>
      <c r="K9" s="181"/>
      <c r="L9" s="182"/>
    </row>
    <row r="10" spans="2:13" s="27" customFormat="1" ht="15" thickBot="1">
      <c r="B10" s="32"/>
      <c r="C10" s="93" t="s">
        <v>26</v>
      </c>
      <c r="D10" s="94" t="s">
        <v>27</v>
      </c>
      <c r="E10" s="33"/>
      <c r="F10" s="32"/>
      <c r="I10" s="183"/>
      <c r="J10" s="184"/>
      <c r="K10" s="184"/>
      <c r="L10" s="185"/>
    </row>
    <row r="11" spans="2:13" s="27" customFormat="1" ht="15" thickTop="1">
      <c r="B11" s="34" t="s">
        <v>1</v>
      </c>
      <c r="C11" s="50"/>
      <c r="D11" s="51"/>
      <c r="E11" s="4" t="str">
        <f>IF(AND(C11&gt;=24,AND(D11&gt;=C11,D11&lt;=26)),"VALIDE",IF(OR(ISBLANK(C11),ISBLANK(D11)),"","ERREUR"))</f>
        <v/>
      </c>
      <c r="F11" s="1"/>
      <c r="G11" s="176" t="s">
        <v>28</v>
      </c>
      <c r="I11" s="186" t="s">
        <v>71</v>
      </c>
      <c r="J11" s="187"/>
      <c r="K11" s="187"/>
      <c r="L11" s="188"/>
    </row>
    <row r="12" spans="2:13" s="27" customFormat="1" ht="14.25">
      <c r="B12" s="35" t="s">
        <v>0</v>
      </c>
      <c r="C12" s="50"/>
      <c r="D12" s="51"/>
      <c r="E12" s="4" t="str">
        <f t="shared" ref="E12:E19" si="0">IF(AND(C12&gt;=24,AND(D12&gt;=C12,D12&lt;=26)),"VALIDE",IF(OR(ISBLANK(C12),ISBLANK(D12)),"","ERREUR"))</f>
        <v/>
      </c>
      <c r="F12" s="1"/>
      <c r="G12" s="177"/>
      <c r="I12" s="189"/>
      <c r="J12" s="190"/>
      <c r="K12" s="190"/>
      <c r="L12" s="191"/>
    </row>
    <row r="13" spans="2:13" s="27" customFormat="1" ht="14.25">
      <c r="B13" s="35" t="s">
        <v>2</v>
      </c>
      <c r="C13" s="50">
        <v>24</v>
      </c>
      <c r="D13" s="51">
        <v>24</v>
      </c>
      <c r="E13" s="4" t="str">
        <f t="shared" si="0"/>
        <v>VALIDE</v>
      </c>
      <c r="F13" s="1"/>
      <c r="G13" s="177"/>
      <c r="I13" s="189"/>
      <c r="J13" s="190"/>
      <c r="K13" s="190"/>
      <c r="L13" s="191"/>
    </row>
    <row r="14" spans="2:13" s="27" customFormat="1" ht="14.25">
      <c r="B14" s="35" t="s">
        <v>3</v>
      </c>
      <c r="C14" s="50">
        <v>24</v>
      </c>
      <c r="D14" s="51">
        <v>24</v>
      </c>
      <c r="E14" s="4" t="str">
        <f t="shared" si="0"/>
        <v>VALIDE</v>
      </c>
      <c r="F14" s="3"/>
      <c r="G14" s="178"/>
      <c r="I14" s="192"/>
      <c r="J14" s="193"/>
      <c r="K14" s="193"/>
      <c r="L14" s="194"/>
    </row>
    <row r="15" spans="2:13" s="27" customFormat="1" ht="14.25">
      <c r="B15" s="35" t="s">
        <v>4</v>
      </c>
      <c r="C15" s="50">
        <v>24</v>
      </c>
      <c r="D15" s="51">
        <v>24</v>
      </c>
      <c r="E15" s="4" t="str">
        <f t="shared" si="0"/>
        <v>VALIDE</v>
      </c>
      <c r="F15" s="3"/>
      <c r="G15" s="176" t="s">
        <v>29</v>
      </c>
      <c r="I15" s="186" t="s">
        <v>72</v>
      </c>
      <c r="J15" s="187"/>
      <c r="K15" s="187"/>
      <c r="L15" s="188"/>
    </row>
    <row r="16" spans="2:13" s="27" customFormat="1" ht="14.25">
      <c r="B16" s="35" t="s">
        <v>5</v>
      </c>
      <c r="C16" s="50">
        <v>24</v>
      </c>
      <c r="D16" s="51">
        <v>24</v>
      </c>
      <c r="E16" s="4" t="str">
        <f t="shared" si="0"/>
        <v>VALIDE</v>
      </c>
      <c r="F16" s="3"/>
      <c r="G16" s="177"/>
      <c r="I16" s="189"/>
      <c r="J16" s="190"/>
      <c r="K16" s="190"/>
      <c r="L16" s="191"/>
    </row>
    <row r="17" spans="2:12" s="27" customFormat="1" ht="14.25">
      <c r="B17" s="35" t="s">
        <v>6</v>
      </c>
      <c r="C17" s="50">
        <v>26</v>
      </c>
      <c r="D17" s="51">
        <v>26</v>
      </c>
      <c r="E17" s="4" t="str">
        <f t="shared" si="0"/>
        <v>VALIDE</v>
      </c>
      <c r="F17" s="3"/>
      <c r="G17" s="177"/>
      <c r="I17" s="189"/>
      <c r="J17" s="190"/>
      <c r="K17" s="190"/>
      <c r="L17" s="191"/>
    </row>
    <row r="18" spans="2:12" s="27" customFormat="1" ht="14.25">
      <c r="B18" s="35" t="s">
        <v>7</v>
      </c>
      <c r="C18" s="50">
        <v>26</v>
      </c>
      <c r="D18" s="51">
        <v>26</v>
      </c>
      <c r="E18" s="4" t="str">
        <f t="shared" si="0"/>
        <v>VALIDE</v>
      </c>
      <c r="F18" s="3"/>
      <c r="G18" s="177"/>
      <c r="I18" s="189"/>
      <c r="J18" s="190"/>
      <c r="K18" s="190"/>
      <c r="L18" s="191"/>
    </row>
    <row r="19" spans="2:12" s="27" customFormat="1" ht="14.25">
      <c r="B19" s="35" t="s">
        <v>8</v>
      </c>
      <c r="C19" s="50">
        <v>26</v>
      </c>
      <c r="D19" s="51">
        <v>26</v>
      </c>
      <c r="E19" s="4" t="str">
        <f t="shared" si="0"/>
        <v>VALIDE</v>
      </c>
      <c r="F19" s="3"/>
      <c r="G19" s="178"/>
      <c r="I19" s="192"/>
      <c r="J19" s="193"/>
      <c r="K19" s="193"/>
      <c r="L19" s="194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>
        <v>27</v>
      </c>
      <c r="D21" s="51">
        <v>30</v>
      </c>
      <c r="E21" s="5" t="str">
        <f>IF(AND(C21&gt;=26.5,D21&gt;=C21),"VALIDE",IF(OR(ISBLANK(C21),ISBLANK(D21)),"","ERREUR"))</f>
        <v>VALIDE</v>
      </c>
      <c r="F21" s="41"/>
    </row>
    <row r="22" spans="2:12" s="27" customFormat="1" ht="15.75" thickTop="1" thickBot="1">
      <c r="B22" s="35" t="s">
        <v>10</v>
      </c>
      <c r="C22" s="50">
        <v>26</v>
      </c>
      <c r="D22" s="51">
        <v>28</v>
      </c>
      <c r="E22" s="5" t="str">
        <f>IF(AND(C22&gt;=25,D22&gt;=C22),"VALIDE",IF(OR(ISBLANK(C22),ISBLANK(D22)),"","ERREUR"))</f>
        <v>VALIDE</v>
      </c>
      <c r="F22" s="41"/>
    </row>
    <row r="23" spans="2:12" s="27" customFormat="1" ht="15.75" thickTop="1" thickBot="1">
      <c r="B23" s="35" t="s">
        <v>11</v>
      </c>
      <c r="C23" s="50">
        <v>28.5</v>
      </c>
      <c r="D23" s="51">
        <v>31.5</v>
      </c>
      <c r="E23" s="5" t="str">
        <f>IF(AND(C23&gt;=28,D23&gt;=C23),"VALIDE",IF(OR(ISBLANK(C23),ISBLANK(D23)),"","ERREUR"))</f>
        <v>VALIDE</v>
      </c>
      <c r="F23" s="41"/>
    </row>
    <row r="24" spans="2:12" s="27" customFormat="1" ht="15.75" thickTop="1" thickBot="1">
      <c r="B24" s="35" t="s">
        <v>12</v>
      </c>
      <c r="C24" s="50">
        <v>29</v>
      </c>
      <c r="D24" s="51">
        <v>32</v>
      </c>
      <c r="E24" s="5" t="str">
        <f>IF(AND(C24&gt;=28.5,D24&gt;=C24),"VALIDE",IF(OR(ISBLANK(C24),ISBLANK(D24)),"","ERREUR"))</f>
        <v>VALIDE</v>
      </c>
      <c r="F24" s="41"/>
    </row>
    <row r="25" spans="2:12" s="27" customFormat="1" ht="15.75" thickTop="1" thickBot="1">
      <c r="B25" s="35" t="s">
        <v>13</v>
      </c>
      <c r="C25" s="50">
        <v>28</v>
      </c>
      <c r="D25" s="51">
        <v>33.5</v>
      </c>
      <c r="E25" s="5" t="str">
        <f>IF(AND(C25&gt;=28,D25&gt;=C25),"VALIDE",IF(OR(ISBLANK(C25),ISBLANK(D25)),"","ERREUR"))</f>
        <v>VALIDE</v>
      </c>
      <c r="F25" s="41"/>
    </row>
    <row r="26" spans="2:12" s="27" customFormat="1" ht="15.75" thickTop="1" thickBot="1">
      <c r="B26" s="35" t="s">
        <v>14</v>
      </c>
      <c r="C26" s="50">
        <v>27.5</v>
      </c>
      <c r="D26" s="51">
        <v>35</v>
      </c>
      <c r="E26" s="5" t="str">
        <f>IF(AND(C26&gt;=23.5,D26&gt;=C26),"VALIDE",IF(OR(ISBLANK(C26),ISBLANK(D26)),"","ERREUR"))</f>
        <v>VALIDE</v>
      </c>
      <c r="F26" s="41"/>
    </row>
    <row r="27" spans="2:12" s="27" customFormat="1" ht="15.75" thickTop="1" thickBot="1">
      <c r="B27" s="42" t="s">
        <v>15</v>
      </c>
      <c r="C27" s="52">
        <v>26</v>
      </c>
      <c r="D27" s="53">
        <v>31.5</v>
      </c>
      <c r="E27" s="5" t="str">
        <f>IF(AND(C27&gt;=24.5,D27&gt;=C27),"VALIDE",IF(OR(ISBLANK(C27),ISBLANK(D27)),"","ERREUR"))</f>
        <v>VALIDE</v>
      </c>
      <c r="F27" s="41"/>
    </row>
    <row r="28" spans="2:12" s="27" customFormat="1" ht="51" customHeight="1" thickTop="1">
      <c r="B28" s="43"/>
      <c r="C28" s="44"/>
      <c r="D28" s="44"/>
      <c r="E28" s="45"/>
      <c r="F28" s="179"/>
      <c r="G28" s="179"/>
      <c r="H28" s="179"/>
      <c r="I28" s="179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173" t="s">
        <v>54</v>
      </c>
      <c r="C32" s="174"/>
      <c r="D32" s="171" t="s">
        <v>73</v>
      </c>
      <c r="E32" s="172"/>
      <c r="F32" s="49"/>
    </row>
    <row r="33" spans="2:10" s="27" customFormat="1" ht="24" customHeight="1">
      <c r="C33" s="92" t="s">
        <v>57</v>
      </c>
      <c r="D33" s="171" t="s">
        <v>75</v>
      </c>
      <c r="E33" s="172"/>
      <c r="F33" s="171" t="s">
        <v>76</v>
      </c>
      <c r="G33" s="175"/>
      <c r="H33" s="175"/>
      <c r="I33" s="172"/>
    </row>
    <row r="34" spans="2:10" s="27" customFormat="1" ht="24.75" customHeight="1">
      <c r="B34" s="173" t="s">
        <v>16</v>
      </c>
      <c r="C34" s="174"/>
      <c r="D34" s="171" t="s">
        <v>62</v>
      </c>
      <c r="E34" s="172"/>
      <c r="F34" s="49"/>
    </row>
    <row r="35" spans="2:10" ht="26.25" customHeight="1">
      <c r="B35" s="173" t="s">
        <v>18</v>
      </c>
      <c r="C35" s="174"/>
      <c r="D35" s="171" t="s">
        <v>74</v>
      </c>
      <c r="E35" s="172"/>
      <c r="F35" s="36"/>
      <c r="G35" s="27"/>
      <c r="H35" s="27"/>
      <c r="I35" s="27"/>
      <c r="J35" s="27"/>
    </row>
  </sheetData>
  <sheetProtection selectLockedCells="1"/>
  <mergeCells count="18">
    <mergeCell ref="C9:D9"/>
    <mergeCell ref="G11:G14"/>
    <mergeCell ref="D35:E35"/>
    <mergeCell ref="B35:C35"/>
    <mergeCell ref="F33:I33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2013-03-19T14:26:01Z</cp:lastPrinted>
  <dcterms:created xsi:type="dcterms:W3CDTF">2002-10-15T09:38:39Z</dcterms:created>
  <dcterms:modified xsi:type="dcterms:W3CDTF">2013-03-20T16:58:36Z</dcterms:modified>
</cp:coreProperties>
</file>