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jh/Downloads/"/>
    </mc:Choice>
  </mc:AlternateContent>
  <xr:revisionPtr revIDLastSave="0" documentId="13_ncr:1_{801243DF-ACFD-104A-B438-800EF559192F}" xr6:coauthVersionLast="47" xr6:coauthVersionMax="47" xr10:uidLastSave="{00000000-0000-0000-0000-000000000000}"/>
  <bookViews>
    <workbookView xWindow="1640" yWindow="2400" windowWidth="25640" windowHeight="17260" xr2:uid="{00000000-000D-0000-FFFF-FFFF00000000}"/>
  </bookViews>
  <sheets>
    <sheet name="RCAP1" sheetId="1" r:id="rId1"/>
    <sheet name="EXPOL1" sheetId="8" r:id="rId2"/>
    <sheet name="EXPOL2" sheetId="7" r:id="rId3"/>
    <sheet name="EXPOL3" sheetId="6" r:id="rId4"/>
    <sheet name="IND" sheetId="2" r:id="rId5"/>
    <sheet name="GLOB" sheetId="9" r:id="rId6"/>
    <sheet name="FUSION" sheetId="10"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3" i="10" l="1"/>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2" i="10"/>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21" i="7"/>
  <c r="E28" i="2"/>
  <c r="C3" i="2"/>
  <c r="B3" i="2"/>
  <c r="A26" i="10"/>
  <c r="B26" i="10"/>
  <c r="A27" i="10"/>
  <c r="B27" i="10"/>
  <c r="A28" i="10"/>
  <c r="B28" i="10"/>
  <c r="A29" i="10"/>
  <c r="B29" i="10"/>
  <c r="A30" i="10"/>
  <c r="B30" i="10"/>
  <c r="A31" i="10"/>
  <c r="B31" i="10"/>
  <c r="A32" i="10"/>
  <c r="B32" i="10"/>
  <c r="A33" i="10"/>
  <c r="B33" i="10"/>
  <c r="A34" i="10"/>
  <c r="B34" i="10"/>
  <c r="A35" i="10"/>
  <c r="B35" i="10"/>
  <c r="A36" i="10"/>
  <c r="B36" i="10"/>
  <c r="A37" i="10"/>
  <c r="B37" i="10"/>
  <c r="A38" i="10"/>
  <c r="B38" i="10"/>
  <c r="A39" i="10"/>
  <c r="B39" i="10"/>
  <c r="A40" i="10"/>
  <c r="B40" i="10"/>
  <c r="A41" i="10"/>
  <c r="B41" i="10"/>
  <c r="A42" i="10"/>
  <c r="B42" i="10"/>
  <c r="A43" i="10"/>
  <c r="B43" i="10"/>
  <c r="A44" i="10"/>
  <c r="B44" i="10"/>
  <c r="A45" i="10"/>
  <c r="B45" i="10"/>
  <c r="A46" i="10"/>
  <c r="B46" i="10"/>
  <c r="A47" i="10"/>
  <c r="B47" i="10"/>
  <c r="A48" i="10"/>
  <c r="B48" i="10"/>
  <c r="A49" i="10"/>
  <c r="B49" i="10"/>
  <c r="A50" i="10"/>
  <c r="B50" i="10"/>
  <c r="A51" i="10"/>
  <c r="B51" i="10"/>
  <c r="A52" i="10"/>
  <c r="B52" i="10"/>
  <c r="A53" i="10"/>
  <c r="B53" i="10"/>
  <c r="A54" i="10"/>
  <c r="B54" i="10"/>
  <c r="A55" i="10"/>
  <c r="B55" i="10"/>
  <c r="A56" i="10"/>
  <c r="B56" i="10"/>
  <c r="A57" i="10"/>
  <c r="B57" i="10"/>
  <c r="A58" i="10"/>
  <c r="B58" i="10"/>
  <c r="A59" i="10"/>
  <c r="B59" i="10"/>
  <c r="A60" i="10"/>
  <c r="B60" i="10"/>
  <c r="A61" i="10"/>
  <c r="B61" i="10"/>
  <c r="A62" i="10"/>
  <c r="B62" i="10"/>
  <c r="A63" i="10"/>
  <c r="B63" i="10"/>
  <c r="A64" i="10"/>
  <c r="B64" i="10"/>
  <c r="A65" i="10"/>
  <c r="B65" i="10"/>
  <c r="A66" i="10"/>
  <c r="B66" i="10"/>
  <c r="A67" i="10"/>
  <c r="B67" i="10"/>
  <c r="A68" i="10"/>
  <c r="B68" i="10"/>
  <c r="A69" i="10"/>
  <c r="B69" i="10"/>
  <c r="A70" i="10"/>
  <c r="B70" i="10"/>
  <c r="A71" i="10"/>
  <c r="B71" i="10"/>
  <c r="A72" i="10"/>
  <c r="B72" i="10"/>
  <c r="A73" i="10"/>
  <c r="B73" i="10"/>
  <c r="A74" i="10"/>
  <c r="B74" i="10"/>
  <c r="A75" i="10"/>
  <c r="B75" i="10"/>
  <c r="A76" i="10"/>
  <c r="B76" i="10"/>
  <c r="A77" i="10"/>
  <c r="B77" i="10"/>
  <c r="A78" i="10"/>
  <c r="B78" i="10"/>
  <c r="A79" i="10"/>
  <c r="B79" i="10"/>
  <c r="A80" i="10"/>
  <c r="B80" i="10"/>
  <c r="A81" i="10"/>
  <c r="B81" i="10"/>
  <c r="A82" i="10"/>
  <c r="B82" i="10"/>
  <c r="A83" i="10"/>
  <c r="B83" i="10"/>
  <c r="A84" i="10"/>
  <c r="B84" i="10"/>
  <c r="A85" i="10"/>
  <c r="B85" i="10"/>
  <c r="A86" i="10"/>
  <c r="B86" i="10"/>
  <c r="A87" i="10"/>
  <c r="B87" i="10"/>
  <c r="A88" i="10"/>
  <c r="B88" i="10"/>
  <c r="A89" i="10"/>
  <c r="B89" i="10"/>
  <c r="A90" i="10"/>
  <c r="B90" i="10"/>
  <c r="A91" i="10"/>
  <c r="B91" i="10"/>
  <c r="A92" i="10"/>
  <c r="B92" i="10"/>
  <c r="A93" i="10"/>
  <c r="B93" i="10"/>
  <c r="A94" i="10"/>
  <c r="B94" i="10"/>
  <c r="A95" i="10"/>
  <c r="B95" i="10"/>
  <c r="A96" i="10"/>
  <c r="B96" i="10"/>
  <c r="A97" i="10"/>
  <c r="B97" i="10"/>
  <c r="A98" i="10"/>
  <c r="B98" i="10"/>
  <c r="A99" i="10"/>
  <c r="B99" i="10"/>
  <c r="A100" i="10"/>
  <c r="B100" i="10"/>
  <c r="A101" i="10"/>
  <c r="B101" i="10"/>
  <c r="A102" i="10"/>
  <c r="B102" i="10"/>
  <c r="A103" i="10"/>
  <c r="B103" i="10"/>
  <c r="A104" i="10"/>
  <c r="B104" i="10"/>
  <c r="A105" i="10"/>
  <c r="B105" i="10"/>
  <c r="A106" i="10"/>
  <c r="B106" i="10"/>
  <c r="A107" i="10"/>
  <c r="B107" i="10"/>
  <c r="A108" i="10"/>
  <c r="B108" i="10"/>
  <c r="A109" i="10"/>
  <c r="B109" i="10"/>
  <c r="A110" i="10"/>
  <c r="B110" i="10"/>
  <c r="A111" i="10"/>
  <c r="B111" i="10"/>
  <c r="A112" i="10"/>
  <c r="B112" i="10"/>
  <c r="A113" i="10"/>
  <c r="B113" i="10"/>
  <c r="A114" i="10"/>
  <c r="B114" i="10"/>
  <c r="A115" i="10"/>
  <c r="B115" i="10"/>
  <c r="A116" i="10"/>
  <c r="B116" i="10"/>
  <c r="A117" i="10"/>
  <c r="B117" i="10"/>
  <c r="A118" i="10"/>
  <c r="B118" i="10"/>
  <c r="A119" i="10"/>
  <c r="B119" i="10"/>
  <c r="A120" i="10"/>
  <c r="B120" i="10"/>
  <c r="A121" i="10"/>
  <c r="B121" i="10"/>
  <c r="A122" i="10"/>
  <c r="B122" i="10"/>
  <c r="A123" i="10"/>
  <c r="B123" i="10"/>
  <c r="A124" i="10"/>
  <c r="B124" i="10"/>
  <c r="A125" i="10"/>
  <c r="B125" i="10"/>
  <c r="A126" i="10"/>
  <c r="B126" i="10"/>
  <c r="A127" i="10"/>
  <c r="B127" i="10"/>
  <c r="A128" i="10"/>
  <c r="B128" i="10"/>
  <c r="A129" i="10"/>
  <c r="B129" i="10"/>
  <c r="A130" i="10"/>
  <c r="B130" i="10"/>
  <c r="A131" i="10"/>
  <c r="B131" i="10"/>
  <c r="A132" i="10"/>
  <c r="B132" i="10"/>
  <c r="A133" i="10"/>
  <c r="B133" i="10"/>
  <c r="A134" i="10"/>
  <c r="B134" i="10"/>
  <c r="A135" i="10"/>
  <c r="B135" i="10"/>
  <c r="A136" i="10"/>
  <c r="B136" i="10"/>
  <c r="A137" i="10"/>
  <c r="B137" i="10"/>
  <c r="A138" i="10"/>
  <c r="B138" i="10"/>
  <c r="A139" i="10"/>
  <c r="B139" i="10"/>
  <c r="A140" i="10"/>
  <c r="B140" i="10"/>
  <c r="A141" i="10"/>
  <c r="B141" i="10"/>
  <c r="A142" i="10"/>
  <c r="B142" i="10"/>
  <c r="A143" i="10"/>
  <c r="B143" i="10"/>
  <c r="A144" i="10"/>
  <c r="B144" i="10"/>
  <c r="A145" i="10"/>
  <c r="B145" i="10"/>
  <c r="A146" i="10"/>
  <c r="B146" i="10"/>
  <c r="A147" i="10"/>
  <c r="B147" i="10"/>
  <c r="A148" i="10"/>
  <c r="B148" i="10"/>
  <c r="A149" i="10"/>
  <c r="B149" i="10"/>
  <c r="A150" i="10"/>
  <c r="B150" i="10"/>
  <c r="A151" i="10"/>
  <c r="B151" i="10"/>
  <c r="A152" i="10"/>
  <c r="B152" i="10"/>
  <c r="A153" i="10"/>
  <c r="B153" i="10"/>
  <c r="A154" i="10"/>
  <c r="B154" i="10"/>
  <c r="A155" i="10"/>
  <c r="B155" i="10"/>
  <c r="A156" i="10"/>
  <c r="B156" i="10"/>
  <c r="A157" i="10"/>
  <c r="B157" i="10"/>
  <c r="A158" i="10"/>
  <c r="B158" i="10"/>
  <c r="A159" i="10"/>
  <c r="B159" i="10"/>
  <c r="A160" i="10"/>
  <c r="B160" i="10"/>
  <c r="A161" i="10"/>
  <c r="B161" i="10"/>
  <c r="A162" i="10"/>
  <c r="B162" i="10"/>
  <c r="A163" i="10"/>
  <c r="B163" i="10"/>
  <c r="A164" i="10"/>
  <c r="B164" i="10"/>
  <c r="A165" i="10"/>
  <c r="B165" i="10"/>
  <c r="A166" i="10"/>
  <c r="B166" i="10"/>
  <c r="A167" i="10"/>
  <c r="B167" i="10"/>
  <c r="A168" i="10"/>
  <c r="B168" i="10"/>
  <c r="A169" i="10"/>
  <c r="B169" i="10"/>
  <c r="A170" i="10"/>
  <c r="B170" i="10"/>
  <c r="A171" i="10"/>
  <c r="B171" i="10"/>
  <c r="A172" i="10"/>
  <c r="B172" i="10"/>
  <c r="A173" i="10"/>
  <c r="B173" i="10"/>
  <c r="A174" i="10"/>
  <c r="B174" i="10"/>
  <c r="A175" i="10"/>
  <c r="B175" i="10"/>
  <c r="A176" i="10"/>
  <c r="B176" i="10"/>
  <c r="A177" i="10"/>
  <c r="B177" i="10"/>
  <c r="A178" i="10"/>
  <c r="B178" i="10"/>
  <c r="A179" i="10"/>
  <c r="B179" i="10"/>
  <c r="A180" i="10"/>
  <c r="B180" i="10"/>
  <c r="A181" i="10"/>
  <c r="B181" i="10"/>
  <c r="B3" i="10"/>
  <c r="B4" i="10"/>
  <c r="B5" i="10"/>
  <c r="B6" i="10"/>
  <c r="B7" i="10"/>
  <c r="B8" i="10"/>
  <c r="B9" i="10"/>
  <c r="B10" i="10"/>
  <c r="B11" i="10"/>
  <c r="B12" i="10"/>
  <c r="B13" i="10"/>
  <c r="B14" i="10"/>
  <c r="B15" i="10"/>
  <c r="B16" i="10"/>
  <c r="B17" i="10"/>
  <c r="B18" i="10"/>
  <c r="B19" i="10"/>
  <c r="B20" i="10"/>
  <c r="B21" i="10"/>
  <c r="B22" i="10"/>
  <c r="B23" i="10"/>
  <c r="B24" i="10"/>
  <c r="B25" i="10"/>
  <c r="A3" i="10"/>
  <c r="A4" i="10"/>
  <c r="A5" i="10"/>
  <c r="A6" i="10"/>
  <c r="A7" i="10"/>
  <c r="A8" i="10"/>
  <c r="A9" i="10"/>
  <c r="A10" i="10"/>
  <c r="A11" i="10"/>
  <c r="A12" i="10"/>
  <c r="A13" i="10"/>
  <c r="A14" i="10"/>
  <c r="A15" i="10"/>
  <c r="A16" i="10"/>
  <c r="A17" i="10"/>
  <c r="A18" i="10"/>
  <c r="A19" i="10"/>
  <c r="A20" i="10"/>
  <c r="A21" i="10"/>
  <c r="A22" i="10"/>
  <c r="A23" i="10"/>
  <c r="A24" i="10"/>
  <c r="A25" i="10"/>
  <c r="B2" i="10"/>
  <c r="A2" i="10"/>
  <c r="S16" i="6"/>
  <c r="H3" i="10" s="1"/>
  <c r="S17" i="6"/>
  <c r="H4" i="10" s="1"/>
  <c r="S18" i="6"/>
  <c r="H5" i="10" s="1"/>
  <c r="S19" i="6"/>
  <c r="H6" i="10" s="1"/>
  <c r="S20" i="6"/>
  <c r="H7" i="10" s="1"/>
  <c r="S21" i="6"/>
  <c r="H8" i="10" s="1"/>
  <c r="S22" i="6"/>
  <c r="H9" i="10" s="1"/>
  <c r="S23" i="6"/>
  <c r="H10" i="10" s="1"/>
  <c r="S24" i="6"/>
  <c r="H11" i="10" s="1"/>
  <c r="S25" i="6"/>
  <c r="H12" i="10" s="1"/>
  <c r="S26" i="6"/>
  <c r="H13" i="10" s="1"/>
  <c r="S27" i="6"/>
  <c r="H14" i="10" s="1"/>
  <c r="S28" i="6"/>
  <c r="H15" i="10" s="1"/>
  <c r="S29" i="6"/>
  <c r="H16" i="10" s="1"/>
  <c r="S30" i="6"/>
  <c r="H17" i="10" s="1"/>
  <c r="S31" i="6"/>
  <c r="H18" i="10" s="1"/>
  <c r="S32" i="6"/>
  <c r="H19" i="10" s="1"/>
  <c r="S33" i="6"/>
  <c r="H20" i="10" s="1"/>
  <c r="S34" i="6"/>
  <c r="H21" i="10" s="1"/>
  <c r="S35" i="6"/>
  <c r="H22" i="10" s="1"/>
  <c r="S36" i="6"/>
  <c r="H23" i="10" s="1"/>
  <c r="S37" i="6"/>
  <c r="H24" i="10" s="1"/>
  <c r="S38" i="6"/>
  <c r="H25" i="10" s="1"/>
  <c r="S39" i="6"/>
  <c r="H26" i="10" s="1"/>
  <c r="S40" i="6"/>
  <c r="H27" i="10" s="1"/>
  <c r="S41" i="6"/>
  <c r="H28" i="10" s="1"/>
  <c r="S42" i="6"/>
  <c r="H29" i="10" s="1"/>
  <c r="S43" i="6"/>
  <c r="H30" i="10" s="1"/>
  <c r="S44" i="6"/>
  <c r="H31" i="10" s="1"/>
  <c r="S45" i="6"/>
  <c r="H32" i="10" s="1"/>
  <c r="S46" i="6"/>
  <c r="H33" i="10" s="1"/>
  <c r="S47" i="6"/>
  <c r="H34" i="10" s="1"/>
  <c r="S48" i="6"/>
  <c r="H35" i="10" s="1"/>
  <c r="S49" i="6"/>
  <c r="H36" i="10" s="1"/>
  <c r="S50" i="6"/>
  <c r="H37" i="10" s="1"/>
  <c r="S51" i="6"/>
  <c r="H38" i="10" s="1"/>
  <c r="S52" i="6"/>
  <c r="H39" i="10" s="1"/>
  <c r="S53" i="6"/>
  <c r="H40" i="10" s="1"/>
  <c r="S54" i="6"/>
  <c r="H41" i="10" s="1"/>
  <c r="S55" i="6"/>
  <c r="H42" i="10" s="1"/>
  <c r="S56" i="6"/>
  <c r="H43" i="10" s="1"/>
  <c r="S57" i="6"/>
  <c r="H44" i="10" s="1"/>
  <c r="S58" i="6"/>
  <c r="H45" i="10" s="1"/>
  <c r="S59" i="6"/>
  <c r="H46" i="10" s="1"/>
  <c r="S60" i="6"/>
  <c r="H47" i="10" s="1"/>
  <c r="S61" i="6"/>
  <c r="H48" i="10" s="1"/>
  <c r="S62" i="6"/>
  <c r="H49" i="10" s="1"/>
  <c r="S63" i="6"/>
  <c r="H50" i="10" s="1"/>
  <c r="S64" i="6"/>
  <c r="H51" i="10" s="1"/>
  <c r="S65" i="6"/>
  <c r="H52" i="10" s="1"/>
  <c r="S66" i="6"/>
  <c r="H53" i="10" s="1"/>
  <c r="S67" i="6"/>
  <c r="H54" i="10" s="1"/>
  <c r="S68" i="6"/>
  <c r="H55" i="10" s="1"/>
  <c r="S69" i="6"/>
  <c r="H56" i="10" s="1"/>
  <c r="S70" i="6"/>
  <c r="H57" i="10" s="1"/>
  <c r="S71" i="6"/>
  <c r="H58" i="10" s="1"/>
  <c r="S72" i="6"/>
  <c r="H59" i="10" s="1"/>
  <c r="S73" i="6"/>
  <c r="H60" i="10" s="1"/>
  <c r="S74" i="6"/>
  <c r="H61" i="10" s="1"/>
  <c r="S75" i="6"/>
  <c r="H62" i="10" s="1"/>
  <c r="S76" i="6"/>
  <c r="H63" i="10" s="1"/>
  <c r="S77" i="6"/>
  <c r="H64" i="10" s="1"/>
  <c r="S78" i="6"/>
  <c r="H65" i="10" s="1"/>
  <c r="S79" i="6"/>
  <c r="H66" i="10" s="1"/>
  <c r="S80" i="6"/>
  <c r="H67" i="10" s="1"/>
  <c r="S81" i="6"/>
  <c r="H68" i="10" s="1"/>
  <c r="S82" i="6"/>
  <c r="H69" i="10" s="1"/>
  <c r="S83" i="6"/>
  <c r="H70" i="10" s="1"/>
  <c r="S84" i="6"/>
  <c r="H71" i="10" s="1"/>
  <c r="S85" i="6"/>
  <c r="H72" i="10" s="1"/>
  <c r="S86" i="6"/>
  <c r="H73" i="10" s="1"/>
  <c r="S87" i="6"/>
  <c r="H74" i="10" s="1"/>
  <c r="S88" i="6"/>
  <c r="H75" i="10" s="1"/>
  <c r="S89" i="6"/>
  <c r="H76" i="10" s="1"/>
  <c r="S90" i="6"/>
  <c r="H77" i="10" s="1"/>
  <c r="S91" i="6"/>
  <c r="H78" i="10" s="1"/>
  <c r="S92" i="6"/>
  <c r="H79" i="10" s="1"/>
  <c r="S93" i="6"/>
  <c r="H80" i="10" s="1"/>
  <c r="S94" i="6"/>
  <c r="H81" i="10" s="1"/>
  <c r="S95" i="6"/>
  <c r="H82" i="10" s="1"/>
  <c r="S96" i="6"/>
  <c r="H83" i="10" s="1"/>
  <c r="S97" i="6"/>
  <c r="H84" i="10" s="1"/>
  <c r="S98" i="6"/>
  <c r="H85" i="10" s="1"/>
  <c r="S99" i="6"/>
  <c r="H86" i="10" s="1"/>
  <c r="S100" i="6"/>
  <c r="H87" i="10" s="1"/>
  <c r="S101" i="6"/>
  <c r="H88" i="10" s="1"/>
  <c r="S102" i="6"/>
  <c r="H89" i="10" s="1"/>
  <c r="S103" i="6"/>
  <c r="H90" i="10" s="1"/>
  <c r="S104" i="6"/>
  <c r="H91" i="10" s="1"/>
  <c r="S105" i="6"/>
  <c r="H92" i="10" s="1"/>
  <c r="S106" i="6"/>
  <c r="H93" i="10" s="1"/>
  <c r="S107" i="6"/>
  <c r="H94" i="10" s="1"/>
  <c r="S108" i="6"/>
  <c r="H95" i="10" s="1"/>
  <c r="S109" i="6"/>
  <c r="H96" i="10" s="1"/>
  <c r="S110" i="6"/>
  <c r="H97" i="10" s="1"/>
  <c r="S111" i="6"/>
  <c r="H98" i="10" s="1"/>
  <c r="S112" i="6"/>
  <c r="H99" i="10" s="1"/>
  <c r="S113" i="6"/>
  <c r="H100" i="10" s="1"/>
  <c r="S114" i="6"/>
  <c r="H101" i="10" s="1"/>
  <c r="S115" i="6"/>
  <c r="H102" i="10" s="1"/>
  <c r="S116" i="6"/>
  <c r="H103" i="10" s="1"/>
  <c r="S117" i="6"/>
  <c r="H104" i="10" s="1"/>
  <c r="S118" i="6"/>
  <c r="H105" i="10" s="1"/>
  <c r="S119" i="6"/>
  <c r="H106" i="10" s="1"/>
  <c r="S120" i="6"/>
  <c r="H107" i="10" s="1"/>
  <c r="S121" i="6"/>
  <c r="H108" i="10" s="1"/>
  <c r="S122" i="6"/>
  <c r="H109" i="10" s="1"/>
  <c r="S123" i="6"/>
  <c r="H110" i="10" s="1"/>
  <c r="S124" i="6"/>
  <c r="H111" i="10" s="1"/>
  <c r="S125" i="6"/>
  <c r="H112" i="10" s="1"/>
  <c r="S126" i="6"/>
  <c r="H113" i="10" s="1"/>
  <c r="S127" i="6"/>
  <c r="H114" i="10" s="1"/>
  <c r="S128" i="6"/>
  <c r="H115" i="10" s="1"/>
  <c r="S129" i="6"/>
  <c r="H116" i="10" s="1"/>
  <c r="S130" i="6"/>
  <c r="H117" i="10" s="1"/>
  <c r="S131" i="6"/>
  <c r="H118" i="10" s="1"/>
  <c r="S132" i="6"/>
  <c r="H119" i="10" s="1"/>
  <c r="S133" i="6"/>
  <c r="H120" i="10" s="1"/>
  <c r="S134" i="6"/>
  <c r="H121" i="10" s="1"/>
  <c r="S135" i="6"/>
  <c r="H122" i="10" s="1"/>
  <c r="S136" i="6"/>
  <c r="H123" i="10" s="1"/>
  <c r="S137" i="6"/>
  <c r="H124" i="10" s="1"/>
  <c r="S138" i="6"/>
  <c r="H125" i="10" s="1"/>
  <c r="S139" i="6"/>
  <c r="H126" i="10" s="1"/>
  <c r="S140" i="6"/>
  <c r="H127" i="10" s="1"/>
  <c r="S141" i="6"/>
  <c r="H128" i="10" s="1"/>
  <c r="S142" i="6"/>
  <c r="H129" i="10" s="1"/>
  <c r="S143" i="6"/>
  <c r="H130" i="10" s="1"/>
  <c r="S144" i="6"/>
  <c r="H131" i="10" s="1"/>
  <c r="S145" i="6"/>
  <c r="H132" i="10" s="1"/>
  <c r="S146" i="6"/>
  <c r="H133" i="10" s="1"/>
  <c r="S147" i="6"/>
  <c r="H134" i="10" s="1"/>
  <c r="S148" i="6"/>
  <c r="H135" i="10" s="1"/>
  <c r="S149" i="6"/>
  <c r="H136" i="10" s="1"/>
  <c r="S150" i="6"/>
  <c r="H137" i="10" s="1"/>
  <c r="S151" i="6"/>
  <c r="H138" i="10" s="1"/>
  <c r="S152" i="6"/>
  <c r="H139" i="10" s="1"/>
  <c r="S153" i="6"/>
  <c r="H140" i="10" s="1"/>
  <c r="S154" i="6"/>
  <c r="H141" i="10" s="1"/>
  <c r="S155" i="6"/>
  <c r="H142" i="10" s="1"/>
  <c r="S156" i="6"/>
  <c r="H143" i="10" s="1"/>
  <c r="S157" i="6"/>
  <c r="H144" i="10" s="1"/>
  <c r="S158" i="6"/>
  <c r="H145" i="10" s="1"/>
  <c r="S159" i="6"/>
  <c r="H146" i="10" s="1"/>
  <c r="S160" i="6"/>
  <c r="H147" i="10" s="1"/>
  <c r="S161" i="6"/>
  <c r="H148" i="10" s="1"/>
  <c r="S162" i="6"/>
  <c r="H149" i="10" s="1"/>
  <c r="S163" i="6"/>
  <c r="H150" i="10" s="1"/>
  <c r="S164" i="6"/>
  <c r="H151" i="10" s="1"/>
  <c r="S165" i="6"/>
  <c r="H152" i="10" s="1"/>
  <c r="S166" i="6"/>
  <c r="H153" i="10" s="1"/>
  <c r="S167" i="6"/>
  <c r="H154" i="10" s="1"/>
  <c r="S168" i="6"/>
  <c r="H155" i="10" s="1"/>
  <c r="S169" i="6"/>
  <c r="H156" i="10" s="1"/>
  <c r="S170" i="6"/>
  <c r="H157" i="10" s="1"/>
  <c r="S171" i="6"/>
  <c r="H158" i="10" s="1"/>
  <c r="S172" i="6"/>
  <c r="H159" i="10" s="1"/>
  <c r="S173" i="6"/>
  <c r="H160" i="10" s="1"/>
  <c r="S174" i="6"/>
  <c r="H161" i="10" s="1"/>
  <c r="S175" i="6"/>
  <c r="H162" i="10" s="1"/>
  <c r="S176" i="6"/>
  <c r="H163" i="10" s="1"/>
  <c r="S177" i="6"/>
  <c r="H164" i="10" s="1"/>
  <c r="S178" i="6"/>
  <c r="H165" i="10" s="1"/>
  <c r="S179" i="6"/>
  <c r="H166" i="10" s="1"/>
  <c r="S180" i="6"/>
  <c r="H167" i="10" s="1"/>
  <c r="S181" i="6"/>
  <c r="H168" i="10" s="1"/>
  <c r="S182" i="6"/>
  <c r="H169" i="10" s="1"/>
  <c r="S183" i="6"/>
  <c r="H170" i="10" s="1"/>
  <c r="S184" i="6"/>
  <c r="H171" i="10" s="1"/>
  <c r="S185" i="6"/>
  <c r="H172" i="10" s="1"/>
  <c r="S186" i="6"/>
  <c r="H173" i="10" s="1"/>
  <c r="S187" i="6"/>
  <c r="H174" i="10" s="1"/>
  <c r="S188" i="6"/>
  <c r="H175" i="10" s="1"/>
  <c r="S189" i="6"/>
  <c r="H176" i="10" s="1"/>
  <c r="S190" i="6"/>
  <c r="H177" i="10" s="1"/>
  <c r="S191" i="6"/>
  <c r="H178" i="10" s="1"/>
  <c r="S192" i="6"/>
  <c r="H179" i="10" s="1"/>
  <c r="S193" i="6"/>
  <c r="H180" i="10" s="1"/>
  <c r="S194" i="6"/>
  <c r="H181" i="10" s="1"/>
  <c r="S15" i="6"/>
  <c r="H28" i="2" s="1"/>
  <c r="P16" i="8"/>
  <c r="F3" i="10" s="1"/>
  <c r="P17" i="8"/>
  <c r="F4" i="10" s="1"/>
  <c r="P18" i="8"/>
  <c r="F5" i="10" s="1"/>
  <c r="P19" i="8"/>
  <c r="F6" i="10" s="1"/>
  <c r="P20" i="8"/>
  <c r="F7" i="10" s="1"/>
  <c r="P21" i="8"/>
  <c r="F8" i="10" s="1"/>
  <c r="P22" i="8"/>
  <c r="F9" i="10" s="1"/>
  <c r="P23" i="8"/>
  <c r="F10" i="10" s="1"/>
  <c r="P24" i="8"/>
  <c r="F11" i="10" s="1"/>
  <c r="P25" i="8"/>
  <c r="F12" i="10" s="1"/>
  <c r="P26" i="8"/>
  <c r="F13" i="10" s="1"/>
  <c r="P27" i="8"/>
  <c r="F14" i="10" s="1"/>
  <c r="P28" i="8"/>
  <c r="F15" i="10" s="1"/>
  <c r="P29" i="8"/>
  <c r="F16" i="10" s="1"/>
  <c r="P30" i="8"/>
  <c r="F17" i="10" s="1"/>
  <c r="P31" i="8"/>
  <c r="F18" i="10" s="1"/>
  <c r="P32" i="8"/>
  <c r="F19" i="10" s="1"/>
  <c r="P33" i="8"/>
  <c r="F20" i="10" s="1"/>
  <c r="P34" i="8"/>
  <c r="F21" i="10" s="1"/>
  <c r="P35" i="8"/>
  <c r="F22" i="10" s="1"/>
  <c r="P36" i="8"/>
  <c r="F23" i="10" s="1"/>
  <c r="P37" i="8"/>
  <c r="F24" i="10" s="1"/>
  <c r="P38" i="8"/>
  <c r="F25" i="10" s="1"/>
  <c r="P39" i="8"/>
  <c r="F26" i="10" s="1"/>
  <c r="P40" i="8"/>
  <c r="F27" i="10" s="1"/>
  <c r="P41" i="8"/>
  <c r="F28" i="10" s="1"/>
  <c r="P42" i="8"/>
  <c r="F29" i="10" s="1"/>
  <c r="P43" i="8"/>
  <c r="F30" i="10" s="1"/>
  <c r="P44" i="8"/>
  <c r="F31" i="10" s="1"/>
  <c r="P45" i="8"/>
  <c r="F32" i="10" s="1"/>
  <c r="P46" i="8"/>
  <c r="F33" i="10" s="1"/>
  <c r="P47" i="8"/>
  <c r="F34" i="10" s="1"/>
  <c r="P48" i="8"/>
  <c r="F35" i="10" s="1"/>
  <c r="P49" i="8"/>
  <c r="F36" i="10" s="1"/>
  <c r="P50" i="8"/>
  <c r="F37" i="10" s="1"/>
  <c r="P51" i="8"/>
  <c r="F38" i="10" s="1"/>
  <c r="P52" i="8"/>
  <c r="F39" i="10" s="1"/>
  <c r="P53" i="8"/>
  <c r="F40" i="10" s="1"/>
  <c r="P54" i="8"/>
  <c r="F41" i="10" s="1"/>
  <c r="P55" i="8"/>
  <c r="F42" i="10" s="1"/>
  <c r="P56" i="8"/>
  <c r="F43" i="10" s="1"/>
  <c r="P57" i="8"/>
  <c r="F44" i="10" s="1"/>
  <c r="P58" i="8"/>
  <c r="F45" i="10" s="1"/>
  <c r="P59" i="8"/>
  <c r="F46" i="10" s="1"/>
  <c r="P60" i="8"/>
  <c r="F47" i="10" s="1"/>
  <c r="P61" i="8"/>
  <c r="F48" i="10" s="1"/>
  <c r="P62" i="8"/>
  <c r="F49" i="10" s="1"/>
  <c r="P63" i="8"/>
  <c r="F50" i="10" s="1"/>
  <c r="P64" i="8"/>
  <c r="F51" i="10" s="1"/>
  <c r="P65" i="8"/>
  <c r="F52" i="10" s="1"/>
  <c r="P66" i="8"/>
  <c r="F53" i="10" s="1"/>
  <c r="P67" i="8"/>
  <c r="F54" i="10" s="1"/>
  <c r="P68" i="8"/>
  <c r="F55" i="10" s="1"/>
  <c r="P69" i="8"/>
  <c r="F56" i="10" s="1"/>
  <c r="P70" i="8"/>
  <c r="F57" i="10" s="1"/>
  <c r="P71" i="8"/>
  <c r="F58" i="10" s="1"/>
  <c r="P72" i="8"/>
  <c r="F59" i="10" s="1"/>
  <c r="P73" i="8"/>
  <c r="F60" i="10" s="1"/>
  <c r="P74" i="8"/>
  <c r="F61" i="10" s="1"/>
  <c r="P75" i="8"/>
  <c r="F62" i="10" s="1"/>
  <c r="P76" i="8"/>
  <c r="F63" i="10" s="1"/>
  <c r="P77" i="8"/>
  <c r="F64" i="10" s="1"/>
  <c r="P78" i="8"/>
  <c r="F65" i="10" s="1"/>
  <c r="P79" i="8"/>
  <c r="F66" i="10" s="1"/>
  <c r="P80" i="8"/>
  <c r="F67" i="10" s="1"/>
  <c r="P81" i="8"/>
  <c r="F68" i="10" s="1"/>
  <c r="P82" i="8"/>
  <c r="F69" i="10" s="1"/>
  <c r="P83" i="8"/>
  <c r="F70" i="10" s="1"/>
  <c r="P84" i="8"/>
  <c r="F71" i="10" s="1"/>
  <c r="P85" i="8"/>
  <c r="F72" i="10" s="1"/>
  <c r="P86" i="8"/>
  <c r="F73" i="10" s="1"/>
  <c r="P87" i="8"/>
  <c r="F74" i="10" s="1"/>
  <c r="P88" i="8"/>
  <c r="F75" i="10" s="1"/>
  <c r="P89" i="8"/>
  <c r="F76" i="10" s="1"/>
  <c r="P90" i="8"/>
  <c r="F77" i="10" s="1"/>
  <c r="P91" i="8"/>
  <c r="F78" i="10" s="1"/>
  <c r="P92" i="8"/>
  <c r="F79" i="10" s="1"/>
  <c r="P93" i="8"/>
  <c r="F80" i="10" s="1"/>
  <c r="P94" i="8"/>
  <c r="F81" i="10" s="1"/>
  <c r="P95" i="8"/>
  <c r="F82" i="10" s="1"/>
  <c r="P96" i="8"/>
  <c r="F83" i="10" s="1"/>
  <c r="P97" i="8"/>
  <c r="F84" i="10" s="1"/>
  <c r="P98" i="8"/>
  <c r="F85" i="10" s="1"/>
  <c r="P99" i="8"/>
  <c r="F86" i="10" s="1"/>
  <c r="P100" i="8"/>
  <c r="F87" i="10" s="1"/>
  <c r="P101" i="8"/>
  <c r="F88" i="10" s="1"/>
  <c r="P102" i="8"/>
  <c r="F89" i="10" s="1"/>
  <c r="P103" i="8"/>
  <c r="F90" i="10" s="1"/>
  <c r="P104" i="8"/>
  <c r="F91" i="10" s="1"/>
  <c r="P105" i="8"/>
  <c r="F92" i="10" s="1"/>
  <c r="P106" i="8"/>
  <c r="F93" i="10" s="1"/>
  <c r="P107" i="8"/>
  <c r="F94" i="10" s="1"/>
  <c r="P108" i="8"/>
  <c r="F95" i="10" s="1"/>
  <c r="P109" i="8"/>
  <c r="F96" i="10" s="1"/>
  <c r="P110" i="8"/>
  <c r="F97" i="10" s="1"/>
  <c r="P111" i="8"/>
  <c r="F98" i="10" s="1"/>
  <c r="P112" i="8"/>
  <c r="F99" i="10" s="1"/>
  <c r="P113" i="8"/>
  <c r="F100" i="10" s="1"/>
  <c r="P114" i="8"/>
  <c r="F101" i="10" s="1"/>
  <c r="P115" i="8"/>
  <c r="F102" i="10" s="1"/>
  <c r="P116" i="8"/>
  <c r="F103" i="10" s="1"/>
  <c r="P117" i="8"/>
  <c r="F104" i="10" s="1"/>
  <c r="P118" i="8"/>
  <c r="F105" i="10" s="1"/>
  <c r="P119" i="8"/>
  <c r="F106" i="10" s="1"/>
  <c r="P120" i="8"/>
  <c r="F107" i="10" s="1"/>
  <c r="P121" i="8"/>
  <c r="F108" i="10" s="1"/>
  <c r="P122" i="8"/>
  <c r="F109" i="10" s="1"/>
  <c r="P123" i="8"/>
  <c r="F110" i="10" s="1"/>
  <c r="P124" i="8"/>
  <c r="F111" i="10" s="1"/>
  <c r="P125" i="8"/>
  <c r="F112" i="10" s="1"/>
  <c r="P126" i="8"/>
  <c r="F113" i="10" s="1"/>
  <c r="P127" i="8"/>
  <c r="F114" i="10" s="1"/>
  <c r="P128" i="8"/>
  <c r="F115" i="10" s="1"/>
  <c r="P129" i="8"/>
  <c r="F116" i="10" s="1"/>
  <c r="P130" i="8"/>
  <c r="F117" i="10" s="1"/>
  <c r="P131" i="8"/>
  <c r="F118" i="10" s="1"/>
  <c r="P132" i="8"/>
  <c r="F119" i="10" s="1"/>
  <c r="P133" i="8"/>
  <c r="F120" i="10" s="1"/>
  <c r="P134" i="8"/>
  <c r="F121" i="10" s="1"/>
  <c r="P135" i="8"/>
  <c r="F122" i="10" s="1"/>
  <c r="P136" i="8"/>
  <c r="F123" i="10" s="1"/>
  <c r="P137" i="8"/>
  <c r="F124" i="10" s="1"/>
  <c r="P138" i="8"/>
  <c r="F125" i="10" s="1"/>
  <c r="P139" i="8"/>
  <c r="F126" i="10" s="1"/>
  <c r="P140" i="8"/>
  <c r="F127" i="10" s="1"/>
  <c r="P141" i="8"/>
  <c r="F128" i="10" s="1"/>
  <c r="P142" i="8"/>
  <c r="F129" i="10" s="1"/>
  <c r="P143" i="8"/>
  <c r="F130" i="10" s="1"/>
  <c r="P144" i="8"/>
  <c r="F131" i="10" s="1"/>
  <c r="P145" i="8"/>
  <c r="F132" i="10" s="1"/>
  <c r="P146" i="8"/>
  <c r="F133" i="10" s="1"/>
  <c r="P147" i="8"/>
  <c r="F134" i="10" s="1"/>
  <c r="P148" i="8"/>
  <c r="F135" i="10" s="1"/>
  <c r="P149" i="8"/>
  <c r="F136" i="10" s="1"/>
  <c r="P150" i="8"/>
  <c r="F137" i="10" s="1"/>
  <c r="P151" i="8"/>
  <c r="F138" i="10" s="1"/>
  <c r="P152" i="8"/>
  <c r="F139" i="10" s="1"/>
  <c r="P153" i="8"/>
  <c r="F140" i="10" s="1"/>
  <c r="P154" i="8"/>
  <c r="F141" i="10" s="1"/>
  <c r="P155" i="8"/>
  <c r="F142" i="10" s="1"/>
  <c r="P156" i="8"/>
  <c r="F143" i="10" s="1"/>
  <c r="P157" i="8"/>
  <c r="F144" i="10" s="1"/>
  <c r="P158" i="8"/>
  <c r="F145" i="10" s="1"/>
  <c r="P159" i="8"/>
  <c r="F146" i="10" s="1"/>
  <c r="P160" i="8"/>
  <c r="F147" i="10" s="1"/>
  <c r="P161" i="8"/>
  <c r="F148" i="10" s="1"/>
  <c r="P162" i="8"/>
  <c r="F149" i="10" s="1"/>
  <c r="P163" i="8"/>
  <c r="F150" i="10" s="1"/>
  <c r="P164" i="8"/>
  <c r="F151" i="10" s="1"/>
  <c r="P165" i="8"/>
  <c r="F152" i="10" s="1"/>
  <c r="P166" i="8"/>
  <c r="F153" i="10" s="1"/>
  <c r="P167" i="8"/>
  <c r="F154" i="10" s="1"/>
  <c r="P168" i="8"/>
  <c r="F155" i="10" s="1"/>
  <c r="P169" i="8"/>
  <c r="F156" i="10" s="1"/>
  <c r="P170" i="8"/>
  <c r="F157" i="10" s="1"/>
  <c r="P171" i="8"/>
  <c r="F158" i="10" s="1"/>
  <c r="P172" i="8"/>
  <c r="F159" i="10" s="1"/>
  <c r="P173" i="8"/>
  <c r="F160" i="10" s="1"/>
  <c r="P174" i="8"/>
  <c r="F161" i="10" s="1"/>
  <c r="P175" i="8"/>
  <c r="F162" i="10" s="1"/>
  <c r="P176" i="8"/>
  <c r="F163" i="10" s="1"/>
  <c r="P177" i="8"/>
  <c r="F164" i="10" s="1"/>
  <c r="P178" i="8"/>
  <c r="F165" i="10" s="1"/>
  <c r="P179" i="8"/>
  <c r="F166" i="10" s="1"/>
  <c r="P180" i="8"/>
  <c r="F167" i="10" s="1"/>
  <c r="P181" i="8"/>
  <c r="F168" i="10" s="1"/>
  <c r="P182" i="8"/>
  <c r="F169" i="10" s="1"/>
  <c r="P183" i="8"/>
  <c r="F170" i="10" s="1"/>
  <c r="P184" i="8"/>
  <c r="F171" i="10" s="1"/>
  <c r="P185" i="8"/>
  <c r="F172" i="10" s="1"/>
  <c r="P186" i="8"/>
  <c r="F173" i="10" s="1"/>
  <c r="P187" i="8"/>
  <c r="F174" i="10" s="1"/>
  <c r="P188" i="8"/>
  <c r="F175" i="10" s="1"/>
  <c r="P189" i="8"/>
  <c r="F176" i="10" s="1"/>
  <c r="P190" i="8"/>
  <c r="F177" i="10" s="1"/>
  <c r="P191" i="8"/>
  <c r="F178" i="10" s="1"/>
  <c r="P192" i="8"/>
  <c r="F179" i="10" s="1"/>
  <c r="P193" i="8"/>
  <c r="F180" i="10" s="1"/>
  <c r="P194" i="8"/>
  <c r="F181" i="10" s="1"/>
  <c r="P15" i="8"/>
  <c r="B28" i="2" l="1"/>
  <c r="F2" i="10"/>
  <c r="H2" i="10"/>
  <c r="O200" i="8"/>
  <c r="N200" i="8"/>
  <c r="M200" i="8"/>
  <c r="L200" i="8"/>
  <c r="K200" i="8"/>
  <c r="J200" i="8"/>
  <c r="I200" i="8"/>
  <c r="H200" i="8"/>
  <c r="G200" i="8"/>
  <c r="F200" i="8"/>
  <c r="E200" i="8"/>
  <c r="D200" i="8"/>
  <c r="O199" i="8"/>
  <c r="N199" i="8"/>
  <c r="M199" i="8"/>
  <c r="L199" i="8"/>
  <c r="K199" i="8"/>
  <c r="J199" i="8"/>
  <c r="I199" i="8"/>
  <c r="H199" i="8"/>
  <c r="G199" i="8"/>
  <c r="F199" i="8"/>
  <c r="E199" i="8"/>
  <c r="D199" i="8"/>
  <c r="O198" i="8"/>
  <c r="N198" i="8"/>
  <c r="M198" i="8"/>
  <c r="L198" i="8"/>
  <c r="K198" i="8"/>
  <c r="J198" i="8"/>
  <c r="I198" i="8"/>
  <c r="H198" i="8"/>
  <c r="G198" i="8"/>
  <c r="F198" i="8"/>
  <c r="E198" i="8"/>
  <c r="D198" i="8"/>
  <c r="O197" i="8"/>
  <c r="N197" i="8"/>
  <c r="M197" i="8"/>
  <c r="L197" i="8"/>
  <c r="K197" i="8"/>
  <c r="J197" i="8"/>
  <c r="I197" i="8"/>
  <c r="H197" i="8"/>
  <c r="G197" i="8"/>
  <c r="F197" i="8"/>
  <c r="E197" i="8"/>
  <c r="D197" i="8"/>
  <c r="D206" i="7"/>
  <c r="D205" i="7"/>
  <c r="D204" i="7"/>
  <c r="D203" i="7"/>
  <c r="E215" i="7" s="1"/>
  <c r="F21" i="9" s="1"/>
  <c r="R200" i="6"/>
  <c r="Q200" i="6"/>
  <c r="P200" i="6"/>
  <c r="O200" i="6"/>
  <c r="N200" i="6"/>
  <c r="M200" i="6"/>
  <c r="L200" i="6"/>
  <c r="K200" i="6"/>
  <c r="J200" i="6"/>
  <c r="I200" i="6"/>
  <c r="H200" i="6"/>
  <c r="G200" i="6"/>
  <c r="F200" i="6"/>
  <c r="E200" i="6"/>
  <c r="D200" i="6"/>
  <c r="R199" i="6"/>
  <c r="Q199" i="6"/>
  <c r="P199" i="6"/>
  <c r="O199" i="6"/>
  <c r="N199" i="6"/>
  <c r="M199" i="6"/>
  <c r="L199" i="6"/>
  <c r="K199" i="6"/>
  <c r="J199" i="6"/>
  <c r="I199" i="6"/>
  <c r="H199" i="6"/>
  <c r="G199" i="6"/>
  <c r="F199" i="6"/>
  <c r="E199" i="6"/>
  <c r="D199" i="6"/>
  <c r="R198" i="6"/>
  <c r="Q198" i="6"/>
  <c r="P198" i="6"/>
  <c r="O198" i="6"/>
  <c r="N198" i="6"/>
  <c r="M198" i="6"/>
  <c r="L198" i="6"/>
  <c r="K198" i="6"/>
  <c r="J198" i="6"/>
  <c r="I198" i="6"/>
  <c r="H198" i="6"/>
  <c r="G198" i="6"/>
  <c r="F198" i="6"/>
  <c r="E198" i="6"/>
  <c r="D198" i="6"/>
  <c r="R197" i="6"/>
  <c r="Q197" i="6"/>
  <c r="P197" i="6"/>
  <c r="O197" i="6"/>
  <c r="N197" i="6"/>
  <c r="M197" i="6"/>
  <c r="L197" i="6"/>
  <c r="K197" i="6"/>
  <c r="J197" i="6"/>
  <c r="I197" i="6"/>
  <c r="H197" i="6"/>
  <c r="G197" i="6"/>
  <c r="F197" i="6"/>
  <c r="E197" i="6"/>
  <c r="D197" i="6"/>
  <c r="D9" i="2"/>
  <c r="D8" i="2"/>
  <c r="E203" i="8" l="1"/>
  <c r="N203" i="8"/>
  <c r="L206" i="6"/>
  <c r="M206" i="6"/>
  <c r="E206" i="6"/>
  <c r="J204" i="8"/>
  <c r="E203" i="6"/>
  <c r="D203" i="6"/>
  <c r="F205" i="6"/>
  <c r="F203" i="6"/>
  <c r="K206" i="6"/>
  <c r="G205" i="6"/>
  <c r="E204" i="6"/>
  <c r="N203" i="6"/>
  <c r="M204" i="6"/>
  <c r="G206" i="6"/>
  <c r="J205" i="6"/>
  <c r="I203" i="6"/>
  <c r="K205" i="6"/>
  <c r="J203" i="6"/>
  <c r="G204" i="6"/>
  <c r="O204" i="6"/>
  <c r="H205" i="6"/>
  <c r="P205" i="6"/>
  <c r="I206" i="6"/>
  <c r="Q206" i="6"/>
  <c r="P203" i="6"/>
  <c r="R205" i="6"/>
  <c r="J204" i="6"/>
  <c r="K203" i="6"/>
  <c r="D204" i="6"/>
  <c r="L204" i="6"/>
  <c r="E205" i="6"/>
  <c r="M205" i="6"/>
  <c r="F206" i="6"/>
  <c r="N206" i="6"/>
  <c r="I204" i="6"/>
  <c r="R204" i="6"/>
  <c r="R203" i="6"/>
  <c r="L205" i="6"/>
  <c r="L203" i="6"/>
  <c r="G203" i="6"/>
  <c r="O206" i="6"/>
  <c r="H203" i="6"/>
  <c r="Q204" i="6"/>
  <c r="Q203" i="6"/>
  <c r="K204" i="6"/>
  <c r="E218" i="7"/>
  <c r="F24" i="9" s="1"/>
  <c r="D210" i="7"/>
  <c r="E217" i="7"/>
  <c r="F23" i="9" s="1"/>
  <c r="H204" i="8"/>
  <c r="L203" i="8"/>
  <c r="K203" i="8"/>
  <c r="M203" i="8"/>
  <c r="O204" i="8"/>
  <c r="G206" i="8"/>
  <c r="L205" i="8"/>
  <c r="F205" i="8"/>
  <c r="H206" i="8"/>
  <c r="I206" i="8"/>
  <c r="N205" i="8"/>
  <c r="O206" i="8"/>
  <c r="O203" i="8"/>
  <c r="O205" i="8"/>
  <c r="N204" i="8"/>
  <c r="N206" i="8"/>
  <c r="M205" i="8"/>
  <c r="M206" i="8"/>
  <c r="M204" i="8"/>
  <c r="L204" i="8"/>
  <c r="L206" i="8"/>
  <c r="K205" i="8"/>
  <c r="K204" i="8"/>
  <c r="K206" i="8"/>
  <c r="J206" i="8"/>
  <c r="J203" i="8"/>
  <c r="J205" i="8"/>
  <c r="I203" i="8"/>
  <c r="I205" i="8"/>
  <c r="H205" i="8"/>
  <c r="H203" i="8"/>
  <c r="G204" i="8"/>
  <c r="G203" i="8"/>
  <c r="G205" i="8"/>
  <c r="F203" i="8"/>
  <c r="F206" i="8"/>
  <c r="F204" i="8"/>
  <c r="E206" i="8"/>
  <c r="E205" i="8"/>
  <c r="E204" i="8"/>
  <c r="D204" i="8"/>
  <c r="I204" i="8"/>
  <c r="D206" i="8"/>
  <c r="D203" i="8"/>
  <c r="D205" i="8"/>
  <c r="D209" i="7"/>
  <c r="D211" i="7"/>
  <c r="D212" i="7"/>
  <c r="E216" i="7"/>
  <c r="F22" i="9" s="1"/>
  <c r="M203" i="6"/>
  <c r="F204" i="6"/>
  <c r="N204" i="6"/>
  <c r="O205" i="6"/>
  <c r="H206" i="6"/>
  <c r="P206" i="6"/>
  <c r="O203" i="6"/>
  <c r="H204" i="6"/>
  <c r="P204" i="6"/>
  <c r="I205" i="6"/>
  <c r="Q205" i="6"/>
  <c r="J206" i="6"/>
  <c r="R206" i="6"/>
  <c r="D206" i="6"/>
  <c r="N205" i="6"/>
  <c r="D205" i="6"/>
  <c r="F209" i="6" l="1"/>
  <c r="I21" i="9" s="1"/>
  <c r="F210" i="6"/>
  <c r="I22" i="9" s="1"/>
  <c r="F212" i="6"/>
  <c r="I24" i="9" s="1"/>
  <c r="F211" i="6"/>
  <c r="I23" i="9" s="1"/>
  <c r="H212" i="8"/>
  <c r="C24" i="9" s="1"/>
  <c r="H211" i="8"/>
  <c r="L211" i="8" s="1"/>
  <c r="H210" i="8"/>
  <c r="C22" i="9" s="1"/>
  <c r="H209" i="8"/>
  <c r="C21" i="9" s="1"/>
  <c r="D11" i="2"/>
  <c r="R16" i="1"/>
  <c r="E3" i="10" s="1"/>
  <c r="R17" i="1"/>
  <c r="E4" i="10" s="1"/>
  <c r="R18" i="1"/>
  <c r="E5" i="10" s="1"/>
  <c r="R19" i="1"/>
  <c r="E6" i="10" s="1"/>
  <c r="R20" i="1"/>
  <c r="E7" i="10" s="1"/>
  <c r="R21" i="1"/>
  <c r="E8" i="10" s="1"/>
  <c r="R22" i="1"/>
  <c r="E9" i="10" s="1"/>
  <c r="R23" i="1"/>
  <c r="E10" i="10" s="1"/>
  <c r="R24" i="1"/>
  <c r="E11" i="10" s="1"/>
  <c r="R25" i="1"/>
  <c r="E12" i="10" s="1"/>
  <c r="R26" i="1"/>
  <c r="E13" i="10" s="1"/>
  <c r="R27" i="1"/>
  <c r="E14" i="10" s="1"/>
  <c r="R28" i="1"/>
  <c r="E15" i="10" s="1"/>
  <c r="R29" i="1"/>
  <c r="E16" i="10" s="1"/>
  <c r="R30" i="1"/>
  <c r="E17" i="10" s="1"/>
  <c r="R31" i="1"/>
  <c r="E18" i="10" s="1"/>
  <c r="R32" i="1"/>
  <c r="E19" i="10" s="1"/>
  <c r="R33" i="1"/>
  <c r="E20" i="10" s="1"/>
  <c r="R34" i="1"/>
  <c r="E21" i="10" s="1"/>
  <c r="R35" i="1"/>
  <c r="E22" i="10" s="1"/>
  <c r="R36" i="1"/>
  <c r="E23" i="10" s="1"/>
  <c r="R37" i="1"/>
  <c r="E24" i="10" s="1"/>
  <c r="R38" i="1"/>
  <c r="E25" i="10" s="1"/>
  <c r="R39" i="1"/>
  <c r="E26" i="10" s="1"/>
  <c r="R40" i="1"/>
  <c r="E27" i="10" s="1"/>
  <c r="R41" i="1"/>
  <c r="E28" i="10" s="1"/>
  <c r="R42" i="1"/>
  <c r="E29" i="10" s="1"/>
  <c r="R43" i="1"/>
  <c r="E30" i="10" s="1"/>
  <c r="R44" i="1"/>
  <c r="E31" i="10" s="1"/>
  <c r="R45" i="1"/>
  <c r="E32" i="10" s="1"/>
  <c r="R46" i="1"/>
  <c r="E33" i="10" s="1"/>
  <c r="R47" i="1"/>
  <c r="E34" i="10" s="1"/>
  <c r="R48" i="1"/>
  <c r="E35" i="10" s="1"/>
  <c r="R49" i="1"/>
  <c r="E36" i="10" s="1"/>
  <c r="R50" i="1"/>
  <c r="E37" i="10" s="1"/>
  <c r="R51" i="1"/>
  <c r="E38" i="10" s="1"/>
  <c r="R52" i="1"/>
  <c r="E39" i="10" s="1"/>
  <c r="R53" i="1"/>
  <c r="E40" i="10" s="1"/>
  <c r="R54" i="1"/>
  <c r="E41" i="10" s="1"/>
  <c r="R55" i="1"/>
  <c r="E42" i="10" s="1"/>
  <c r="R56" i="1"/>
  <c r="E43" i="10" s="1"/>
  <c r="R57" i="1"/>
  <c r="E44" i="10" s="1"/>
  <c r="R58" i="1"/>
  <c r="E45" i="10" s="1"/>
  <c r="R59" i="1"/>
  <c r="E46" i="10" s="1"/>
  <c r="R60" i="1"/>
  <c r="E47" i="10" s="1"/>
  <c r="R61" i="1"/>
  <c r="E48" i="10" s="1"/>
  <c r="R62" i="1"/>
  <c r="E49" i="10" s="1"/>
  <c r="R63" i="1"/>
  <c r="E50" i="10" s="1"/>
  <c r="R64" i="1"/>
  <c r="E51" i="10" s="1"/>
  <c r="R65" i="1"/>
  <c r="E52" i="10" s="1"/>
  <c r="R66" i="1"/>
  <c r="E53" i="10" s="1"/>
  <c r="R67" i="1"/>
  <c r="E54" i="10" s="1"/>
  <c r="R68" i="1"/>
  <c r="E55" i="10" s="1"/>
  <c r="R69" i="1"/>
  <c r="E56" i="10" s="1"/>
  <c r="R70" i="1"/>
  <c r="E57" i="10" s="1"/>
  <c r="R71" i="1"/>
  <c r="E58" i="10" s="1"/>
  <c r="R72" i="1"/>
  <c r="E59" i="10" s="1"/>
  <c r="R73" i="1"/>
  <c r="E60" i="10" s="1"/>
  <c r="R74" i="1"/>
  <c r="E61" i="10" s="1"/>
  <c r="R75" i="1"/>
  <c r="E62" i="10" s="1"/>
  <c r="R76" i="1"/>
  <c r="E63" i="10" s="1"/>
  <c r="R77" i="1"/>
  <c r="E64" i="10" s="1"/>
  <c r="R78" i="1"/>
  <c r="E65" i="10" s="1"/>
  <c r="R79" i="1"/>
  <c r="E66" i="10" s="1"/>
  <c r="R80" i="1"/>
  <c r="E67" i="10" s="1"/>
  <c r="R81" i="1"/>
  <c r="E68" i="10" s="1"/>
  <c r="R82" i="1"/>
  <c r="E69" i="10" s="1"/>
  <c r="R83" i="1"/>
  <c r="E70" i="10" s="1"/>
  <c r="R84" i="1"/>
  <c r="E71" i="10" s="1"/>
  <c r="R85" i="1"/>
  <c r="E72" i="10" s="1"/>
  <c r="R86" i="1"/>
  <c r="E73" i="10" s="1"/>
  <c r="R87" i="1"/>
  <c r="E74" i="10" s="1"/>
  <c r="R88" i="1"/>
  <c r="E75" i="10" s="1"/>
  <c r="R89" i="1"/>
  <c r="E76" i="10" s="1"/>
  <c r="R90" i="1"/>
  <c r="E77" i="10" s="1"/>
  <c r="R91" i="1"/>
  <c r="E78" i="10" s="1"/>
  <c r="R92" i="1"/>
  <c r="E79" i="10" s="1"/>
  <c r="R93" i="1"/>
  <c r="E80" i="10" s="1"/>
  <c r="R94" i="1"/>
  <c r="E81" i="10" s="1"/>
  <c r="R95" i="1"/>
  <c r="E82" i="10" s="1"/>
  <c r="R96" i="1"/>
  <c r="E83" i="10" s="1"/>
  <c r="R97" i="1"/>
  <c r="E84" i="10" s="1"/>
  <c r="R98" i="1"/>
  <c r="E85" i="10" s="1"/>
  <c r="R99" i="1"/>
  <c r="E86" i="10" s="1"/>
  <c r="R100" i="1"/>
  <c r="E87" i="10" s="1"/>
  <c r="R101" i="1"/>
  <c r="E88" i="10" s="1"/>
  <c r="R102" i="1"/>
  <c r="E89" i="10" s="1"/>
  <c r="R103" i="1"/>
  <c r="E90" i="10" s="1"/>
  <c r="R104" i="1"/>
  <c r="E91" i="10" s="1"/>
  <c r="R105" i="1"/>
  <c r="E92" i="10" s="1"/>
  <c r="R106" i="1"/>
  <c r="E93" i="10" s="1"/>
  <c r="R107" i="1"/>
  <c r="E94" i="10" s="1"/>
  <c r="R108" i="1"/>
  <c r="E95" i="10" s="1"/>
  <c r="R109" i="1"/>
  <c r="E96" i="10" s="1"/>
  <c r="R110" i="1"/>
  <c r="E97" i="10" s="1"/>
  <c r="R111" i="1"/>
  <c r="E98" i="10" s="1"/>
  <c r="R112" i="1"/>
  <c r="E99" i="10" s="1"/>
  <c r="R113" i="1"/>
  <c r="E100" i="10" s="1"/>
  <c r="R114" i="1"/>
  <c r="E101" i="10" s="1"/>
  <c r="R115" i="1"/>
  <c r="E102" i="10" s="1"/>
  <c r="R116" i="1"/>
  <c r="E103" i="10" s="1"/>
  <c r="R117" i="1"/>
  <c r="E104" i="10" s="1"/>
  <c r="R118" i="1"/>
  <c r="E105" i="10" s="1"/>
  <c r="R119" i="1"/>
  <c r="E106" i="10" s="1"/>
  <c r="R120" i="1"/>
  <c r="E107" i="10" s="1"/>
  <c r="R121" i="1"/>
  <c r="E108" i="10" s="1"/>
  <c r="R122" i="1"/>
  <c r="E109" i="10" s="1"/>
  <c r="R123" i="1"/>
  <c r="E110" i="10" s="1"/>
  <c r="R124" i="1"/>
  <c r="E111" i="10" s="1"/>
  <c r="R125" i="1"/>
  <c r="E112" i="10" s="1"/>
  <c r="R126" i="1"/>
  <c r="E113" i="10" s="1"/>
  <c r="R127" i="1"/>
  <c r="E114" i="10" s="1"/>
  <c r="R128" i="1"/>
  <c r="E115" i="10" s="1"/>
  <c r="R129" i="1"/>
  <c r="E116" i="10" s="1"/>
  <c r="R130" i="1"/>
  <c r="E117" i="10" s="1"/>
  <c r="R131" i="1"/>
  <c r="E118" i="10" s="1"/>
  <c r="R132" i="1"/>
  <c r="E119" i="10" s="1"/>
  <c r="R133" i="1"/>
  <c r="E120" i="10" s="1"/>
  <c r="R134" i="1"/>
  <c r="E121" i="10" s="1"/>
  <c r="R135" i="1"/>
  <c r="E122" i="10" s="1"/>
  <c r="R136" i="1"/>
  <c r="E123" i="10" s="1"/>
  <c r="R137" i="1"/>
  <c r="E124" i="10" s="1"/>
  <c r="R138" i="1"/>
  <c r="E125" i="10" s="1"/>
  <c r="R139" i="1"/>
  <c r="E126" i="10" s="1"/>
  <c r="R140" i="1"/>
  <c r="E127" i="10" s="1"/>
  <c r="R141" i="1"/>
  <c r="E128" i="10" s="1"/>
  <c r="R142" i="1"/>
  <c r="E129" i="10" s="1"/>
  <c r="R143" i="1"/>
  <c r="E130" i="10" s="1"/>
  <c r="R144" i="1"/>
  <c r="E131" i="10" s="1"/>
  <c r="R145" i="1"/>
  <c r="E132" i="10" s="1"/>
  <c r="R146" i="1"/>
  <c r="E133" i="10" s="1"/>
  <c r="R147" i="1"/>
  <c r="E134" i="10" s="1"/>
  <c r="R148" i="1"/>
  <c r="E135" i="10" s="1"/>
  <c r="R149" i="1"/>
  <c r="E136" i="10" s="1"/>
  <c r="R150" i="1"/>
  <c r="E137" i="10" s="1"/>
  <c r="R151" i="1"/>
  <c r="E138" i="10" s="1"/>
  <c r="R152" i="1"/>
  <c r="E139" i="10" s="1"/>
  <c r="R153" i="1"/>
  <c r="E140" i="10" s="1"/>
  <c r="R154" i="1"/>
  <c r="E141" i="10" s="1"/>
  <c r="R155" i="1"/>
  <c r="E142" i="10" s="1"/>
  <c r="R156" i="1"/>
  <c r="E143" i="10" s="1"/>
  <c r="R157" i="1"/>
  <c r="E144" i="10" s="1"/>
  <c r="R158" i="1"/>
  <c r="E145" i="10" s="1"/>
  <c r="R159" i="1"/>
  <c r="E146" i="10" s="1"/>
  <c r="R160" i="1"/>
  <c r="E147" i="10" s="1"/>
  <c r="R161" i="1"/>
  <c r="E148" i="10" s="1"/>
  <c r="R162" i="1"/>
  <c r="E149" i="10" s="1"/>
  <c r="R163" i="1"/>
  <c r="E150" i="10" s="1"/>
  <c r="R164" i="1"/>
  <c r="E151" i="10" s="1"/>
  <c r="R165" i="1"/>
  <c r="E152" i="10" s="1"/>
  <c r="R166" i="1"/>
  <c r="E153" i="10" s="1"/>
  <c r="R167" i="1"/>
  <c r="E154" i="10" s="1"/>
  <c r="R168" i="1"/>
  <c r="E155" i="10" s="1"/>
  <c r="R169" i="1"/>
  <c r="E156" i="10" s="1"/>
  <c r="R170" i="1"/>
  <c r="E157" i="10" s="1"/>
  <c r="R171" i="1"/>
  <c r="E158" i="10" s="1"/>
  <c r="R172" i="1"/>
  <c r="E159" i="10" s="1"/>
  <c r="R173" i="1"/>
  <c r="E160" i="10" s="1"/>
  <c r="R174" i="1"/>
  <c r="E161" i="10" s="1"/>
  <c r="R175" i="1"/>
  <c r="E162" i="10" s="1"/>
  <c r="R176" i="1"/>
  <c r="E163" i="10" s="1"/>
  <c r="R177" i="1"/>
  <c r="E164" i="10" s="1"/>
  <c r="R178" i="1"/>
  <c r="E165" i="10" s="1"/>
  <c r="R179" i="1"/>
  <c r="E166" i="10" s="1"/>
  <c r="R180" i="1"/>
  <c r="E167" i="10" s="1"/>
  <c r="R181" i="1"/>
  <c r="E168" i="10" s="1"/>
  <c r="R182" i="1"/>
  <c r="E169" i="10" s="1"/>
  <c r="R183" i="1"/>
  <c r="E170" i="10" s="1"/>
  <c r="R184" i="1"/>
  <c r="E171" i="10" s="1"/>
  <c r="R185" i="1"/>
  <c r="E172" i="10" s="1"/>
  <c r="R186" i="1"/>
  <c r="E173" i="10" s="1"/>
  <c r="R187" i="1"/>
  <c r="E174" i="10" s="1"/>
  <c r="R188" i="1"/>
  <c r="E175" i="10" s="1"/>
  <c r="R189" i="1"/>
  <c r="E176" i="10" s="1"/>
  <c r="R190" i="1"/>
  <c r="E177" i="10" s="1"/>
  <c r="R191" i="1"/>
  <c r="E178" i="10" s="1"/>
  <c r="R192" i="1"/>
  <c r="E179" i="10" s="1"/>
  <c r="R193" i="1"/>
  <c r="E180" i="10" s="1"/>
  <c r="R194" i="1"/>
  <c r="E181" i="10" s="1"/>
  <c r="M16" i="1"/>
  <c r="D3" i="10" s="1"/>
  <c r="M17" i="1"/>
  <c r="D4" i="10" s="1"/>
  <c r="M18" i="1"/>
  <c r="D5" i="10" s="1"/>
  <c r="M19" i="1"/>
  <c r="D6" i="10" s="1"/>
  <c r="M20" i="1"/>
  <c r="D7" i="10" s="1"/>
  <c r="M21" i="1"/>
  <c r="D8" i="10" s="1"/>
  <c r="M22" i="1"/>
  <c r="D9" i="10" s="1"/>
  <c r="M23" i="1"/>
  <c r="D10" i="10" s="1"/>
  <c r="M24" i="1"/>
  <c r="D11" i="10" s="1"/>
  <c r="M25" i="1"/>
  <c r="D12" i="10" s="1"/>
  <c r="M26" i="1"/>
  <c r="D13" i="10" s="1"/>
  <c r="M27" i="1"/>
  <c r="D14" i="10" s="1"/>
  <c r="M28" i="1"/>
  <c r="D15" i="10" s="1"/>
  <c r="M29" i="1"/>
  <c r="D16" i="10" s="1"/>
  <c r="M30" i="1"/>
  <c r="D17" i="10" s="1"/>
  <c r="M31" i="1"/>
  <c r="D18" i="10" s="1"/>
  <c r="M32" i="1"/>
  <c r="D19" i="10" s="1"/>
  <c r="M33" i="1"/>
  <c r="D20" i="10" s="1"/>
  <c r="M34" i="1"/>
  <c r="D21" i="10" s="1"/>
  <c r="M35" i="1"/>
  <c r="D22" i="10" s="1"/>
  <c r="M36" i="1"/>
  <c r="D23" i="10" s="1"/>
  <c r="M37" i="1"/>
  <c r="D24" i="10" s="1"/>
  <c r="M38" i="1"/>
  <c r="D25" i="10" s="1"/>
  <c r="M39" i="1"/>
  <c r="D26" i="10" s="1"/>
  <c r="M40" i="1"/>
  <c r="D27" i="10" s="1"/>
  <c r="M41" i="1"/>
  <c r="D28" i="10" s="1"/>
  <c r="M42" i="1"/>
  <c r="D29" i="10" s="1"/>
  <c r="M43" i="1"/>
  <c r="D30" i="10" s="1"/>
  <c r="M44" i="1"/>
  <c r="D31" i="10" s="1"/>
  <c r="M45" i="1"/>
  <c r="D32" i="10" s="1"/>
  <c r="M46" i="1"/>
  <c r="D33" i="10" s="1"/>
  <c r="M47" i="1"/>
  <c r="D34" i="10" s="1"/>
  <c r="M48" i="1"/>
  <c r="D35" i="10" s="1"/>
  <c r="M49" i="1"/>
  <c r="D36" i="10" s="1"/>
  <c r="M50" i="1"/>
  <c r="D37" i="10" s="1"/>
  <c r="M51" i="1"/>
  <c r="D38" i="10" s="1"/>
  <c r="M52" i="1"/>
  <c r="D39" i="10" s="1"/>
  <c r="M53" i="1"/>
  <c r="D40" i="10" s="1"/>
  <c r="M54" i="1"/>
  <c r="D41" i="10" s="1"/>
  <c r="M55" i="1"/>
  <c r="D42" i="10" s="1"/>
  <c r="M56" i="1"/>
  <c r="D43" i="10" s="1"/>
  <c r="M57" i="1"/>
  <c r="D44" i="10" s="1"/>
  <c r="M58" i="1"/>
  <c r="D45" i="10" s="1"/>
  <c r="M59" i="1"/>
  <c r="D46" i="10" s="1"/>
  <c r="M60" i="1"/>
  <c r="D47" i="10" s="1"/>
  <c r="M61" i="1"/>
  <c r="D48" i="10" s="1"/>
  <c r="M62" i="1"/>
  <c r="D49" i="10" s="1"/>
  <c r="M63" i="1"/>
  <c r="D50" i="10" s="1"/>
  <c r="M64" i="1"/>
  <c r="D51" i="10" s="1"/>
  <c r="M65" i="1"/>
  <c r="D52" i="10" s="1"/>
  <c r="M66" i="1"/>
  <c r="D53" i="10" s="1"/>
  <c r="M67" i="1"/>
  <c r="D54" i="10" s="1"/>
  <c r="M68" i="1"/>
  <c r="D55" i="10" s="1"/>
  <c r="M69" i="1"/>
  <c r="D56" i="10" s="1"/>
  <c r="M70" i="1"/>
  <c r="D57" i="10" s="1"/>
  <c r="M71" i="1"/>
  <c r="D58" i="10" s="1"/>
  <c r="M72" i="1"/>
  <c r="D59" i="10" s="1"/>
  <c r="M73" i="1"/>
  <c r="D60" i="10" s="1"/>
  <c r="M74" i="1"/>
  <c r="D61" i="10" s="1"/>
  <c r="M75" i="1"/>
  <c r="D62" i="10" s="1"/>
  <c r="M76" i="1"/>
  <c r="D63" i="10" s="1"/>
  <c r="M77" i="1"/>
  <c r="D64" i="10" s="1"/>
  <c r="M78" i="1"/>
  <c r="D65" i="10" s="1"/>
  <c r="M79" i="1"/>
  <c r="D66" i="10" s="1"/>
  <c r="M80" i="1"/>
  <c r="D67" i="10" s="1"/>
  <c r="M81" i="1"/>
  <c r="D68" i="10" s="1"/>
  <c r="M82" i="1"/>
  <c r="D69" i="10" s="1"/>
  <c r="M83" i="1"/>
  <c r="D70" i="10" s="1"/>
  <c r="M84" i="1"/>
  <c r="D71" i="10" s="1"/>
  <c r="M85" i="1"/>
  <c r="D72" i="10" s="1"/>
  <c r="M86" i="1"/>
  <c r="D73" i="10" s="1"/>
  <c r="M87" i="1"/>
  <c r="D74" i="10" s="1"/>
  <c r="M88" i="1"/>
  <c r="D75" i="10" s="1"/>
  <c r="M89" i="1"/>
  <c r="D76" i="10" s="1"/>
  <c r="M90" i="1"/>
  <c r="D77" i="10" s="1"/>
  <c r="M91" i="1"/>
  <c r="D78" i="10" s="1"/>
  <c r="M92" i="1"/>
  <c r="D79" i="10" s="1"/>
  <c r="M93" i="1"/>
  <c r="D80" i="10" s="1"/>
  <c r="M94" i="1"/>
  <c r="D81" i="10" s="1"/>
  <c r="M95" i="1"/>
  <c r="D82" i="10" s="1"/>
  <c r="M96" i="1"/>
  <c r="D83" i="10" s="1"/>
  <c r="M97" i="1"/>
  <c r="D84" i="10" s="1"/>
  <c r="M98" i="1"/>
  <c r="D85" i="10" s="1"/>
  <c r="M99" i="1"/>
  <c r="D86" i="10" s="1"/>
  <c r="M100" i="1"/>
  <c r="D87" i="10" s="1"/>
  <c r="M101" i="1"/>
  <c r="D88" i="10" s="1"/>
  <c r="M102" i="1"/>
  <c r="D89" i="10" s="1"/>
  <c r="M103" i="1"/>
  <c r="D90" i="10" s="1"/>
  <c r="M104" i="1"/>
  <c r="D91" i="10" s="1"/>
  <c r="M105" i="1"/>
  <c r="D92" i="10" s="1"/>
  <c r="M106" i="1"/>
  <c r="D93" i="10" s="1"/>
  <c r="M107" i="1"/>
  <c r="D94" i="10" s="1"/>
  <c r="M108" i="1"/>
  <c r="D95" i="10" s="1"/>
  <c r="M109" i="1"/>
  <c r="D96" i="10" s="1"/>
  <c r="M110" i="1"/>
  <c r="D97" i="10" s="1"/>
  <c r="M111" i="1"/>
  <c r="D98" i="10" s="1"/>
  <c r="M112" i="1"/>
  <c r="D99" i="10" s="1"/>
  <c r="M113" i="1"/>
  <c r="D100" i="10" s="1"/>
  <c r="M114" i="1"/>
  <c r="D101" i="10" s="1"/>
  <c r="M115" i="1"/>
  <c r="D102" i="10" s="1"/>
  <c r="M116" i="1"/>
  <c r="D103" i="10" s="1"/>
  <c r="M117" i="1"/>
  <c r="D104" i="10" s="1"/>
  <c r="M118" i="1"/>
  <c r="D105" i="10" s="1"/>
  <c r="M119" i="1"/>
  <c r="D106" i="10" s="1"/>
  <c r="M120" i="1"/>
  <c r="D107" i="10" s="1"/>
  <c r="M121" i="1"/>
  <c r="D108" i="10" s="1"/>
  <c r="M122" i="1"/>
  <c r="D109" i="10" s="1"/>
  <c r="M123" i="1"/>
  <c r="D110" i="10" s="1"/>
  <c r="M124" i="1"/>
  <c r="D111" i="10" s="1"/>
  <c r="M125" i="1"/>
  <c r="D112" i="10" s="1"/>
  <c r="M126" i="1"/>
  <c r="D113" i="10" s="1"/>
  <c r="M127" i="1"/>
  <c r="D114" i="10" s="1"/>
  <c r="M128" i="1"/>
  <c r="D115" i="10" s="1"/>
  <c r="M129" i="1"/>
  <c r="D116" i="10" s="1"/>
  <c r="M130" i="1"/>
  <c r="D117" i="10" s="1"/>
  <c r="M131" i="1"/>
  <c r="D118" i="10" s="1"/>
  <c r="M132" i="1"/>
  <c r="D119" i="10" s="1"/>
  <c r="M133" i="1"/>
  <c r="D120" i="10" s="1"/>
  <c r="M134" i="1"/>
  <c r="D121" i="10" s="1"/>
  <c r="M135" i="1"/>
  <c r="D122" i="10" s="1"/>
  <c r="M136" i="1"/>
  <c r="D123" i="10" s="1"/>
  <c r="M137" i="1"/>
  <c r="D124" i="10" s="1"/>
  <c r="M138" i="1"/>
  <c r="D125" i="10" s="1"/>
  <c r="M139" i="1"/>
  <c r="D126" i="10" s="1"/>
  <c r="M140" i="1"/>
  <c r="D127" i="10" s="1"/>
  <c r="M141" i="1"/>
  <c r="D128" i="10" s="1"/>
  <c r="M142" i="1"/>
  <c r="D129" i="10" s="1"/>
  <c r="M143" i="1"/>
  <c r="D130" i="10" s="1"/>
  <c r="M144" i="1"/>
  <c r="D131" i="10" s="1"/>
  <c r="M145" i="1"/>
  <c r="D132" i="10" s="1"/>
  <c r="M146" i="1"/>
  <c r="D133" i="10" s="1"/>
  <c r="M147" i="1"/>
  <c r="D134" i="10" s="1"/>
  <c r="M148" i="1"/>
  <c r="D135" i="10" s="1"/>
  <c r="M149" i="1"/>
  <c r="D136" i="10" s="1"/>
  <c r="M150" i="1"/>
  <c r="D137" i="10" s="1"/>
  <c r="M151" i="1"/>
  <c r="D138" i="10" s="1"/>
  <c r="M152" i="1"/>
  <c r="D139" i="10" s="1"/>
  <c r="M153" i="1"/>
  <c r="D140" i="10" s="1"/>
  <c r="M154" i="1"/>
  <c r="D141" i="10" s="1"/>
  <c r="M155" i="1"/>
  <c r="D142" i="10" s="1"/>
  <c r="M156" i="1"/>
  <c r="D143" i="10" s="1"/>
  <c r="M157" i="1"/>
  <c r="D144" i="10" s="1"/>
  <c r="M158" i="1"/>
  <c r="D145" i="10" s="1"/>
  <c r="M159" i="1"/>
  <c r="D146" i="10" s="1"/>
  <c r="M160" i="1"/>
  <c r="D147" i="10" s="1"/>
  <c r="M161" i="1"/>
  <c r="D148" i="10" s="1"/>
  <c r="M162" i="1"/>
  <c r="D149" i="10" s="1"/>
  <c r="M163" i="1"/>
  <c r="D150" i="10" s="1"/>
  <c r="M164" i="1"/>
  <c r="D151" i="10" s="1"/>
  <c r="M165" i="1"/>
  <c r="D152" i="10" s="1"/>
  <c r="M166" i="1"/>
  <c r="D153" i="10" s="1"/>
  <c r="M167" i="1"/>
  <c r="D154" i="10" s="1"/>
  <c r="M168" i="1"/>
  <c r="D155" i="10" s="1"/>
  <c r="M169" i="1"/>
  <c r="D156" i="10" s="1"/>
  <c r="M170" i="1"/>
  <c r="D157" i="10" s="1"/>
  <c r="M171" i="1"/>
  <c r="D158" i="10" s="1"/>
  <c r="M172" i="1"/>
  <c r="D159" i="10" s="1"/>
  <c r="M173" i="1"/>
  <c r="D160" i="10" s="1"/>
  <c r="M174" i="1"/>
  <c r="D161" i="10" s="1"/>
  <c r="M175" i="1"/>
  <c r="D162" i="10" s="1"/>
  <c r="M176" i="1"/>
  <c r="D163" i="10" s="1"/>
  <c r="M177" i="1"/>
  <c r="D164" i="10" s="1"/>
  <c r="M178" i="1"/>
  <c r="D165" i="10" s="1"/>
  <c r="M179" i="1"/>
  <c r="D166" i="10" s="1"/>
  <c r="M180" i="1"/>
  <c r="D167" i="10" s="1"/>
  <c r="M181" i="1"/>
  <c r="D168" i="10" s="1"/>
  <c r="M182" i="1"/>
  <c r="D169" i="10" s="1"/>
  <c r="M183" i="1"/>
  <c r="D170" i="10" s="1"/>
  <c r="M184" i="1"/>
  <c r="D171" i="10" s="1"/>
  <c r="M185" i="1"/>
  <c r="D172" i="10" s="1"/>
  <c r="M186" i="1"/>
  <c r="D173" i="10" s="1"/>
  <c r="M187" i="1"/>
  <c r="D174" i="10" s="1"/>
  <c r="M188" i="1"/>
  <c r="D175" i="10" s="1"/>
  <c r="M189" i="1"/>
  <c r="D176" i="10" s="1"/>
  <c r="M190" i="1"/>
  <c r="D177" i="10" s="1"/>
  <c r="M191" i="1"/>
  <c r="D178" i="10" s="1"/>
  <c r="M192" i="1"/>
  <c r="D179" i="10" s="1"/>
  <c r="M193" i="1"/>
  <c r="D180" i="10" s="1"/>
  <c r="M194" i="1"/>
  <c r="D181" i="10" s="1"/>
  <c r="H16" i="1"/>
  <c r="C3" i="10" s="1"/>
  <c r="H17" i="1"/>
  <c r="C4" i="10" s="1"/>
  <c r="H18" i="1"/>
  <c r="C5" i="10" s="1"/>
  <c r="H19" i="1"/>
  <c r="C6" i="10" s="1"/>
  <c r="H20" i="1"/>
  <c r="C7" i="10" s="1"/>
  <c r="H21" i="1"/>
  <c r="C8" i="10" s="1"/>
  <c r="H22" i="1"/>
  <c r="C9" i="10" s="1"/>
  <c r="H23" i="1"/>
  <c r="C10" i="10" s="1"/>
  <c r="H24" i="1"/>
  <c r="C11" i="10" s="1"/>
  <c r="H25" i="1"/>
  <c r="C12" i="10" s="1"/>
  <c r="H26" i="1"/>
  <c r="C13" i="10" s="1"/>
  <c r="H27" i="1"/>
  <c r="C14" i="10" s="1"/>
  <c r="H28" i="1"/>
  <c r="C15" i="10" s="1"/>
  <c r="H29" i="1"/>
  <c r="C16" i="10" s="1"/>
  <c r="H30" i="1"/>
  <c r="C17" i="10" s="1"/>
  <c r="H31" i="1"/>
  <c r="C18" i="10" s="1"/>
  <c r="H32" i="1"/>
  <c r="C19" i="10" s="1"/>
  <c r="H33" i="1"/>
  <c r="C20" i="10" s="1"/>
  <c r="H34" i="1"/>
  <c r="C21" i="10" s="1"/>
  <c r="H35" i="1"/>
  <c r="C22" i="10" s="1"/>
  <c r="H36" i="1"/>
  <c r="C23" i="10" s="1"/>
  <c r="H37" i="1"/>
  <c r="C24" i="10" s="1"/>
  <c r="H38" i="1"/>
  <c r="C25" i="10" s="1"/>
  <c r="H39" i="1"/>
  <c r="C26" i="10" s="1"/>
  <c r="H40" i="1"/>
  <c r="C27" i="10" s="1"/>
  <c r="H41" i="1"/>
  <c r="C28" i="10" s="1"/>
  <c r="H42" i="1"/>
  <c r="C29" i="10" s="1"/>
  <c r="H43" i="1"/>
  <c r="C30" i="10" s="1"/>
  <c r="H44" i="1"/>
  <c r="C31" i="10" s="1"/>
  <c r="H45" i="1"/>
  <c r="C32" i="10" s="1"/>
  <c r="H46" i="1"/>
  <c r="C33" i="10" s="1"/>
  <c r="H47" i="1"/>
  <c r="C34" i="10" s="1"/>
  <c r="H48" i="1"/>
  <c r="C35" i="10" s="1"/>
  <c r="H49" i="1"/>
  <c r="C36" i="10" s="1"/>
  <c r="H50" i="1"/>
  <c r="C37" i="10" s="1"/>
  <c r="H51" i="1"/>
  <c r="C38" i="10" s="1"/>
  <c r="H52" i="1"/>
  <c r="C39" i="10" s="1"/>
  <c r="H53" i="1"/>
  <c r="C40" i="10" s="1"/>
  <c r="H54" i="1"/>
  <c r="C41" i="10" s="1"/>
  <c r="H55" i="1"/>
  <c r="C42" i="10" s="1"/>
  <c r="H56" i="1"/>
  <c r="C43" i="10" s="1"/>
  <c r="H57" i="1"/>
  <c r="C44" i="10" s="1"/>
  <c r="H58" i="1"/>
  <c r="C45" i="10" s="1"/>
  <c r="H59" i="1"/>
  <c r="C46" i="10" s="1"/>
  <c r="H60" i="1"/>
  <c r="C47" i="10" s="1"/>
  <c r="H61" i="1"/>
  <c r="C48" i="10" s="1"/>
  <c r="H62" i="1"/>
  <c r="C49" i="10" s="1"/>
  <c r="H63" i="1"/>
  <c r="C50" i="10" s="1"/>
  <c r="H64" i="1"/>
  <c r="C51" i="10" s="1"/>
  <c r="H65" i="1"/>
  <c r="C52" i="10" s="1"/>
  <c r="H66" i="1"/>
  <c r="C53" i="10" s="1"/>
  <c r="H67" i="1"/>
  <c r="C54" i="10" s="1"/>
  <c r="H68" i="1"/>
  <c r="C55" i="10" s="1"/>
  <c r="H69" i="1"/>
  <c r="C56" i="10" s="1"/>
  <c r="H70" i="1"/>
  <c r="C57" i="10" s="1"/>
  <c r="H71" i="1"/>
  <c r="C58" i="10" s="1"/>
  <c r="H72" i="1"/>
  <c r="C59" i="10" s="1"/>
  <c r="H73" i="1"/>
  <c r="C60" i="10" s="1"/>
  <c r="H74" i="1"/>
  <c r="C61" i="10" s="1"/>
  <c r="H75" i="1"/>
  <c r="C62" i="10" s="1"/>
  <c r="H76" i="1"/>
  <c r="C63" i="10" s="1"/>
  <c r="H77" i="1"/>
  <c r="C64" i="10" s="1"/>
  <c r="H78" i="1"/>
  <c r="C65" i="10" s="1"/>
  <c r="H79" i="1"/>
  <c r="C66" i="10" s="1"/>
  <c r="H80" i="1"/>
  <c r="C67" i="10" s="1"/>
  <c r="H81" i="1"/>
  <c r="C68" i="10" s="1"/>
  <c r="H82" i="1"/>
  <c r="C69" i="10" s="1"/>
  <c r="H83" i="1"/>
  <c r="C70" i="10" s="1"/>
  <c r="H84" i="1"/>
  <c r="C71" i="10" s="1"/>
  <c r="H85" i="1"/>
  <c r="C72" i="10" s="1"/>
  <c r="H86" i="1"/>
  <c r="C73" i="10" s="1"/>
  <c r="H87" i="1"/>
  <c r="C74" i="10" s="1"/>
  <c r="H88" i="1"/>
  <c r="C75" i="10" s="1"/>
  <c r="H89" i="1"/>
  <c r="C76" i="10" s="1"/>
  <c r="H90" i="1"/>
  <c r="C77" i="10" s="1"/>
  <c r="H91" i="1"/>
  <c r="C78" i="10" s="1"/>
  <c r="H92" i="1"/>
  <c r="C79" i="10" s="1"/>
  <c r="H93" i="1"/>
  <c r="C80" i="10" s="1"/>
  <c r="H94" i="1"/>
  <c r="C81" i="10" s="1"/>
  <c r="H95" i="1"/>
  <c r="C82" i="10" s="1"/>
  <c r="H96" i="1"/>
  <c r="C83" i="10" s="1"/>
  <c r="H97" i="1"/>
  <c r="C84" i="10" s="1"/>
  <c r="H98" i="1"/>
  <c r="C85" i="10" s="1"/>
  <c r="H99" i="1"/>
  <c r="C86" i="10" s="1"/>
  <c r="H100" i="1"/>
  <c r="C87" i="10" s="1"/>
  <c r="H101" i="1"/>
  <c r="C88" i="10" s="1"/>
  <c r="H102" i="1"/>
  <c r="C89" i="10" s="1"/>
  <c r="H103" i="1"/>
  <c r="C90" i="10" s="1"/>
  <c r="H104" i="1"/>
  <c r="C91" i="10" s="1"/>
  <c r="H105" i="1"/>
  <c r="C92" i="10" s="1"/>
  <c r="H106" i="1"/>
  <c r="C93" i="10" s="1"/>
  <c r="H107" i="1"/>
  <c r="C94" i="10" s="1"/>
  <c r="H108" i="1"/>
  <c r="C95" i="10" s="1"/>
  <c r="H109" i="1"/>
  <c r="C96" i="10" s="1"/>
  <c r="H110" i="1"/>
  <c r="C97" i="10" s="1"/>
  <c r="H111" i="1"/>
  <c r="C98" i="10" s="1"/>
  <c r="H112" i="1"/>
  <c r="C99" i="10" s="1"/>
  <c r="H113" i="1"/>
  <c r="C100" i="10" s="1"/>
  <c r="H114" i="1"/>
  <c r="C101" i="10" s="1"/>
  <c r="H115" i="1"/>
  <c r="C102" i="10" s="1"/>
  <c r="H116" i="1"/>
  <c r="C103" i="10" s="1"/>
  <c r="H117" i="1"/>
  <c r="C104" i="10" s="1"/>
  <c r="H118" i="1"/>
  <c r="C105" i="10" s="1"/>
  <c r="H119" i="1"/>
  <c r="C106" i="10" s="1"/>
  <c r="H120" i="1"/>
  <c r="C107" i="10" s="1"/>
  <c r="H121" i="1"/>
  <c r="C108" i="10" s="1"/>
  <c r="H122" i="1"/>
  <c r="C109" i="10" s="1"/>
  <c r="H123" i="1"/>
  <c r="C110" i="10" s="1"/>
  <c r="H124" i="1"/>
  <c r="C111" i="10" s="1"/>
  <c r="H125" i="1"/>
  <c r="C112" i="10" s="1"/>
  <c r="H126" i="1"/>
  <c r="C113" i="10" s="1"/>
  <c r="H127" i="1"/>
  <c r="C114" i="10" s="1"/>
  <c r="H128" i="1"/>
  <c r="C115" i="10" s="1"/>
  <c r="H129" i="1"/>
  <c r="C116" i="10" s="1"/>
  <c r="H130" i="1"/>
  <c r="C117" i="10" s="1"/>
  <c r="H131" i="1"/>
  <c r="C118" i="10" s="1"/>
  <c r="H132" i="1"/>
  <c r="C119" i="10" s="1"/>
  <c r="H133" i="1"/>
  <c r="C120" i="10" s="1"/>
  <c r="H134" i="1"/>
  <c r="C121" i="10" s="1"/>
  <c r="H135" i="1"/>
  <c r="C122" i="10" s="1"/>
  <c r="H136" i="1"/>
  <c r="C123" i="10" s="1"/>
  <c r="H137" i="1"/>
  <c r="C124" i="10" s="1"/>
  <c r="H138" i="1"/>
  <c r="C125" i="10" s="1"/>
  <c r="H139" i="1"/>
  <c r="C126" i="10" s="1"/>
  <c r="H140" i="1"/>
  <c r="C127" i="10" s="1"/>
  <c r="H141" i="1"/>
  <c r="C128" i="10" s="1"/>
  <c r="H142" i="1"/>
  <c r="C129" i="10" s="1"/>
  <c r="H143" i="1"/>
  <c r="C130" i="10" s="1"/>
  <c r="H144" i="1"/>
  <c r="C131" i="10" s="1"/>
  <c r="H145" i="1"/>
  <c r="C132" i="10" s="1"/>
  <c r="H146" i="1"/>
  <c r="C133" i="10" s="1"/>
  <c r="H147" i="1"/>
  <c r="C134" i="10" s="1"/>
  <c r="H148" i="1"/>
  <c r="C135" i="10" s="1"/>
  <c r="H149" i="1"/>
  <c r="C136" i="10" s="1"/>
  <c r="H150" i="1"/>
  <c r="C137" i="10" s="1"/>
  <c r="H151" i="1"/>
  <c r="C138" i="10" s="1"/>
  <c r="H152" i="1"/>
  <c r="C139" i="10" s="1"/>
  <c r="H153" i="1"/>
  <c r="C140" i="10" s="1"/>
  <c r="H154" i="1"/>
  <c r="C141" i="10" s="1"/>
  <c r="H155" i="1"/>
  <c r="C142" i="10" s="1"/>
  <c r="H156" i="1"/>
  <c r="C143" i="10" s="1"/>
  <c r="H157" i="1"/>
  <c r="C144" i="10" s="1"/>
  <c r="H158" i="1"/>
  <c r="C145" i="10" s="1"/>
  <c r="H159" i="1"/>
  <c r="C146" i="10" s="1"/>
  <c r="H160" i="1"/>
  <c r="C147" i="10" s="1"/>
  <c r="H161" i="1"/>
  <c r="C148" i="10" s="1"/>
  <c r="H162" i="1"/>
  <c r="C149" i="10" s="1"/>
  <c r="H163" i="1"/>
  <c r="C150" i="10" s="1"/>
  <c r="H164" i="1"/>
  <c r="C151" i="10" s="1"/>
  <c r="H165" i="1"/>
  <c r="C152" i="10" s="1"/>
  <c r="H166" i="1"/>
  <c r="C153" i="10" s="1"/>
  <c r="H167" i="1"/>
  <c r="C154" i="10" s="1"/>
  <c r="H168" i="1"/>
  <c r="C155" i="10" s="1"/>
  <c r="H169" i="1"/>
  <c r="C156" i="10" s="1"/>
  <c r="H170" i="1"/>
  <c r="C157" i="10" s="1"/>
  <c r="H171" i="1"/>
  <c r="C158" i="10" s="1"/>
  <c r="H172" i="1"/>
  <c r="C159" i="10" s="1"/>
  <c r="H173" i="1"/>
  <c r="C160" i="10" s="1"/>
  <c r="H174" i="1"/>
  <c r="C161" i="10" s="1"/>
  <c r="H175" i="1"/>
  <c r="C162" i="10" s="1"/>
  <c r="H176" i="1"/>
  <c r="C163" i="10" s="1"/>
  <c r="H177" i="1"/>
  <c r="C164" i="10" s="1"/>
  <c r="H178" i="1"/>
  <c r="C165" i="10" s="1"/>
  <c r="H179" i="1"/>
  <c r="C166" i="10" s="1"/>
  <c r="H180" i="1"/>
  <c r="C167" i="10" s="1"/>
  <c r="H181" i="1"/>
  <c r="C168" i="10" s="1"/>
  <c r="H182" i="1"/>
  <c r="C169" i="10" s="1"/>
  <c r="H183" i="1"/>
  <c r="C170" i="10" s="1"/>
  <c r="H184" i="1"/>
  <c r="C171" i="10" s="1"/>
  <c r="H185" i="1"/>
  <c r="C172" i="10" s="1"/>
  <c r="H186" i="1"/>
  <c r="C173" i="10" s="1"/>
  <c r="H187" i="1"/>
  <c r="C174" i="10" s="1"/>
  <c r="H188" i="1"/>
  <c r="C175" i="10" s="1"/>
  <c r="H189" i="1"/>
  <c r="C176" i="10" s="1"/>
  <c r="H190" i="1"/>
  <c r="C177" i="10" s="1"/>
  <c r="H191" i="1"/>
  <c r="C178" i="10" s="1"/>
  <c r="H192" i="1"/>
  <c r="C179" i="10" s="1"/>
  <c r="H193" i="1"/>
  <c r="C180" i="10" s="1"/>
  <c r="H194" i="1"/>
  <c r="C181" i="10" s="1"/>
  <c r="R15" i="1"/>
  <c r="M15" i="1"/>
  <c r="H15" i="1"/>
  <c r="L210" i="8" l="1"/>
  <c r="C23" i="9"/>
  <c r="L212" i="8"/>
  <c r="L209" i="8"/>
  <c r="E2" i="10"/>
  <c r="H22" i="2"/>
  <c r="D2" i="10"/>
  <c r="E22" i="2"/>
  <c r="C2" i="10"/>
  <c r="B22" i="2"/>
  <c r="Q200" i="1"/>
  <c r="P200" i="1"/>
  <c r="O200" i="1"/>
  <c r="N200" i="1"/>
  <c r="L200" i="1"/>
  <c r="K200" i="1"/>
  <c r="J200" i="1"/>
  <c r="I200" i="1"/>
  <c r="G200" i="1"/>
  <c r="F200" i="1"/>
  <c r="E200" i="1"/>
  <c r="D200" i="1"/>
  <c r="Q199" i="1"/>
  <c r="P199" i="1"/>
  <c r="O199" i="1"/>
  <c r="N199" i="1"/>
  <c r="L199" i="1"/>
  <c r="K199" i="1"/>
  <c r="J199" i="1"/>
  <c r="I199" i="1"/>
  <c r="G199" i="1"/>
  <c r="F199" i="1"/>
  <c r="E199" i="1"/>
  <c r="D199" i="1"/>
  <c r="Q198" i="1"/>
  <c r="P198" i="1"/>
  <c r="O198" i="1"/>
  <c r="N198" i="1"/>
  <c r="L198" i="1"/>
  <c r="K198" i="1"/>
  <c r="J198" i="1"/>
  <c r="I198" i="1"/>
  <c r="G198" i="1"/>
  <c r="F198" i="1"/>
  <c r="E198" i="1"/>
  <c r="D198" i="1"/>
  <c r="Q197" i="1"/>
  <c r="P197" i="1"/>
  <c r="O197" i="1"/>
  <c r="N197" i="1"/>
  <c r="L197" i="1"/>
  <c r="K197" i="1"/>
  <c r="J197" i="1"/>
  <c r="I197" i="1"/>
  <c r="G197" i="1"/>
  <c r="F197" i="1"/>
  <c r="E197" i="1"/>
  <c r="D197" i="1"/>
  <c r="N201" i="1" l="1"/>
  <c r="L201" i="1"/>
  <c r="J201" i="1"/>
  <c r="P201" i="1"/>
  <c r="O201" i="1"/>
  <c r="K201" i="1"/>
  <c r="E201" i="1"/>
  <c r="Q203" i="1"/>
  <c r="Q201" i="1"/>
  <c r="I203" i="1"/>
  <c r="I201" i="1"/>
  <c r="D204" i="1"/>
  <c r="G203" i="1"/>
  <c r="G201" i="1"/>
  <c r="E204" i="1"/>
  <c r="F203" i="1"/>
  <c r="F201" i="1"/>
  <c r="D201" i="1"/>
  <c r="P203" i="1"/>
  <c r="J203" i="1"/>
  <c r="K204" i="1"/>
  <c r="L204" i="1"/>
  <c r="N204" i="1"/>
  <c r="Q210" i="1" s="1"/>
  <c r="I13" i="9" s="1"/>
  <c r="O204" i="1"/>
  <c r="F205" i="1"/>
  <c r="P205" i="1"/>
  <c r="K206" i="1"/>
  <c r="G205" i="1"/>
  <c r="Q205" i="1"/>
  <c r="L206" i="1"/>
  <c r="I205" i="1"/>
  <c r="N206" i="1"/>
  <c r="J205" i="1"/>
  <c r="O206" i="1"/>
  <c r="F204" i="1"/>
  <c r="F206" i="1"/>
  <c r="L205" i="1"/>
  <c r="G206" i="1"/>
  <c r="Q206" i="1"/>
  <c r="K205" i="1"/>
  <c r="L203" i="1"/>
  <c r="G204" i="1"/>
  <c r="D203" i="1"/>
  <c r="D206" i="1"/>
  <c r="E206" i="1"/>
  <c r="K203" i="1"/>
  <c r="P204" i="1"/>
  <c r="P206" i="1"/>
  <c r="Q204" i="1"/>
  <c r="E203" i="1"/>
  <c r="O203" i="1"/>
  <c r="J204" i="1"/>
  <c r="E205" i="1"/>
  <c r="O205" i="1"/>
  <c r="J206" i="1"/>
  <c r="N203" i="1"/>
  <c r="I204" i="1"/>
  <c r="D205" i="1"/>
  <c r="N205" i="1"/>
  <c r="I206" i="1"/>
  <c r="G211" i="1" l="1"/>
  <c r="C14" i="9" s="1"/>
  <c r="G209" i="1"/>
  <c r="C12" i="9" s="1"/>
  <c r="G212" i="1"/>
  <c r="C15" i="9" s="1"/>
  <c r="Q212" i="1"/>
  <c r="I15" i="9" s="1"/>
  <c r="Q211" i="1"/>
  <c r="I14" i="9" s="1"/>
  <c r="Q209" i="1"/>
  <c r="I12" i="9" s="1"/>
  <c r="K212" i="1"/>
  <c r="F15" i="9" s="1"/>
  <c r="K209" i="1"/>
  <c r="F12" i="9" s="1"/>
  <c r="K210" i="1"/>
  <c r="F13" i="9" s="1"/>
  <c r="K211" i="1"/>
  <c r="F14" i="9" s="1"/>
  <c r="G210" i="1"/>
  <c r="C13" i="9" s="1"/>
  <c r="Q214" i="1" l="1"/>
  <c r="K214" i="1"/>
  <c r="G214" i="1"/>
</calcChain>
</file>

<file path=xl/sharedStrings.xml><?xml version="1.0" encoding="utf-8"?>
<sst xmlns="http://schemas.openxmlformats.org/spreadsheetml/2006/main" count="222" uniqueCount="118">
  <si>
    <t>NIVEAU A2</t>
  </si>
  <si>
    <t>EVALUATION ANGLAIS 
COMPREHENSION ORALE, COMPREHENSION ECRITE ET EXPRESSION ECRITE (Niveau A2)</t>
  </si>
  <si>
    <t xml:space="preserve">Ecole </t>
  </si>
  <si>
    <t xml:space="preserve">Classe </t>
  </si>
  <si>
    <t>Enseignant (classe)</t>
  </si>
  <si>
    <t>Enseignant d'anglais</t>
  </si>
  <si>
    <t>Bilan par classe (élèves ayant passé les épreuves du niveau A2)</t>
  </si>
  <si>
    <t>Après report des codages dans la grille ci-dessous, l'observation de celle-ci donne une image facilement interprétable des résultats de chaque élève d'une part, de la classe d'autre part. 
Ces évaluations ont pour but de servir de base de réflexion pour les différentes parties concernées par l'enseignement des langues à l'école : directeurs d'école, maîtres des classes de CM, intervenants de toutes catégories et professeurs de collège.
Rappel des codes : 1 = acquis ; 4 = en cours d'acquisition ; 9 = non acquis ; 0 = absence de réponse (le "0" doit aussi être mentionné dans le tableau).</t>
  </si>
  <si>
    <t>Compréhension de l'oral 
(NIVEAU A2)</t>
  </si>
  <si>
    <t>Compréhension de l'écrit
(NIVEAU A2)</t>
  </si>
  <si>
    <t>Expression écrite
(NIVEAU A2)</t>
  </si>
  <si>
    <t>Prénom</t>
  </si>
  <si>
    <t>NOM</t>
  </si>
  <si>
    <t>Item 1</t>
  </si>
  <si>
    <t>Item 2</t>
  </si>
  <si>
    <t>Item 3</t>
  </si>
  <si>
    <t>Item 4</t>
  </si>
  <si>
    <t>Item 5</t>
  </si>
  <si>
    <t>Item 6</t>
  </si>
  <si>
    <t>Item 7</t>
  </si>
  <si>
    <t>Item 8</t>
  </si>
  <si>
    <t>Item 9</t>
  </si>
  <si>
    <t>Item 10</t>
  </si>
  <si>
    <t>Item 11</t>
  </si>
  <si>
    <t>Item 12</t>
  </si>
  <si>
    <t>NE RIEN ECRIRE DANS LES CASES CI-DESSOUS</t>
  </si>
  <si>
    <t>Nombre 
d'élèves 
ayant le :</t>
  </si>
  <si>
    <t>Code 1</t>
  </si>
  <si>
    <t>Code 4</t>
  </si>
  <si>
    <t>Code 9</t>
  </si>
  <si>
    <t>Code 0</t>
  </si>
  <si>
    <t>% 
d'élèves 
ayant le :</t>
  </si>
  <si>
    <t>Compréhension orale</t>
  </si>
  <si>
    <t>Compréhension écrite</t>
  </si>
  <si>
    <t>Expression écrite</t>
  </si>
  <si>
    <t>PRÉNOM DE L'ÉLÈVE</t>
  </si>
  <si>
    <t>NOM DE L'ÉLÈVE</t>
  </si>
  <si>
    <t>ÉCOLE</t>
  </si>
  <si>
    <t>LANGUE ÉTUDIÉE</t>
  </si>
  <si>
    <t>ANGLAIS</t>
  </si>
  <si>
    <t>Compréhension de l'oral</t>
  </si>
  <si>
    <t>Compréhension de l'écrit</t>
  </si>
  <si>
    <t>score de réussite</t>
  </si>
  <si>
    <t>Interaction orale</t>
  </si>
  <si>
    <t>Niveau A2 du Cadre Européen Commun de Référence pour les Langues</t>
  </si>
  <si>
    <t>La pratique d'une langue vivante étrangère : Niveau A2</t>
  </si>
  <si>
    <t>Bilan par classe</t>
  </si>
  <si>
    <t>Enseignant</t>
  </si>
  <si>
    <t>Intervenant en anglais</t>
  </si>
  <si>
    <t>Contact social</t>
  </si>
  <si>
    <t>Production orale 
en continu</t>
  </si>
  <si>
    <t>1 NOM</t>
  </si>
  <si>
    <t>2 AGE</t>
  </si>
  <si>
    <t>3 LIEU DE NAISSANCE</t>
  </si>
  <si>
    <t>4 APPARENCE PHYSIQUE</t>
  </si>
  <si>
    <t>5 TALENT</t>
  </si>
  <si>
    <t>6 GOÛTS</t>
  </si>
  <si>
    <t>7 HABITUDES</t>
  </si>
  <si>
    <t>8 LEXIQUE</t>
  </si>
  <si>
    <t>9 FAITS PASSES</t>
  </si>
  <si>
    <t>10 MAITRISE DES MOTS GRAMMATICAUX</t>
  </si>
  <si>
    <t>11 PHONOLOGIE</t>
  </si>
  <si>
    <t>His her name is (item14)</t>
  </si>
  <si>
    <t>he/she is/'s + age ( item 15)</t>
  </si>
  <si>
    <t>He/she was born in… / In : He, she is from…(item 16)</t>
  </si>
  <si>
    <t>Associer une ville et/ou un pays correctement (item 17)</t>
  </si>
  <si>
    <t>He/she 's got short/long hair… he, she is tall, small ( item 18)</t>
  </si>
  <si>
    <t>he, she, can + base verbale - he, she is good at + V - ing, he, she + présent simple ( item 19)</t>
  </si>
  <si>
    <t>He, she likes - doesn't like (item 20)</t>
  </si>
  <si>
    <t>utilise la 3ième personne du singulier (item 21)</t>
  </si>
  <si>
    <t>sait situer dans le temps: on + jour, at + heure, from -&gt; to, in the morning, afternoon, evening, am, pm (item 22)</t>
  </si>
  <si>
    <t>Connaît le lexique par les images induites par les rubriques 6 et 7 (goûts et habitudes) 
(item 23)</t>
  </si>
  <si>
    <t>he, she + prétérit ED (item 24)</t>
  </si>
  <si>
    <t>went, saw (item 25)</t>
  </si>
  <si>
    <t>utilise le pronom personnel correspondant au personnage choisi (item 26)</t>
  </si>
  <si>
    <t>utlise le déterminant possessif correspondant au personnage choisi (item 27)</t>
  </si>
  <si>
    <t>adopte une intonnation correcte et prononce de manière intelligible ( item 28)</t>
  </si>
  <si>
    <t>peut lire à haute voix de manière expressive un texte
(item 13)</t>
  </si>
  <si>
    <t>Lire</t>
  </si>
  <si>
    <t>2 NOM</t>
  </si>
  <si>
    <t xml:space="preserve"> 3 AGE</t>
  </si>
  <si>
    <t>4 LIEU D'HABITATION</t>
  </si>
  <si>
    <t>5 HABITUDES</t>
  </si>
  <si>
    <t>6 FAITS PASSES</t>
  </si>
  <si>
    <t>7 LEXIQUE</t>
  </si>
  <si>
    <t>utilise des expressions de salutations et de congé
(item 1)</t>
  </si>
  <si>
    <t>Q: what's your name? Who are you? (item 2)</t>
  </si>
  <si>
    <t>R: my name is -  I'm ou I am ( item 3)</t>
  </si>
  <si>
    <t>Q: How old are you? (item 4)</t>
  </si>
  <si>
    <t>R: I'm …. - I'm ….years old (item 5)</t>
  </si>
  <si>
    <t>where do you live? Where are you from? Do you live in?...(item 6)</t>
  </si>
  <si>
    <t>I live in + town/country etc. - In …..
(item 7) )</t>
  </si>
  <si>
    <t>Q:  what time do you? - Do you ….. at ?(item 8)</t>
  </si>
  <si>
    <t>R: heure/at + heure - Yes/yes I do…..no….+ heure (item 9)</t>
  </si>
  <si>
    <t>Q: what did you do yesterday? Did you….? (item 10)</t>
  </si>
  <si>
    <t>R: I + verbe au prétérit / yes / yes I did / no, I didnot (item11)</t>
  </si>
  <si>
    <t>connaître le lexique induit par les images des rubriques 4 et 5 (habitudes et passé) (item 12)</t>
  </si>
  <si>
    <r>
      <t>Score global Expression orale</t>
    </r>
    <r>
      <rPr>
        <b/>
        <sz val="10"/>
        <color indexed="10"/>
        <rFont val="Arial"/>
        <family val="2"/>
      </rPr>
      <t xml:space="preserve">
</t>
    </r>
    <r>
      <rPr>
        <b/>
        <sz val="9"/>
        <color indexed="10"/>
        <rFont val="Arial"/>
        <family val="2"/>
      </rPr>
      <t>(1ère + 2ème + 3ème épreuve)</t>
    </r>
  </si>
  <si>
    <t>acquis</t>
  </si>
  <si>
    <t>en cours</t>
  </si>
  <si>
    <t>non acquis</t>
  </si>
  <si>
    <t>sans réponse</t>
  </si>
  <si>
    <t>PRENOM</t>
  </si>
  <si>
    <t>CO</t>
  </si>
  <si>
    <t>CE</t>
  </si>
  <si>
    <t>EE</t>
  </si>
  <si>
    <t>IO</t>
  </si>
  <si>
    <t>POC</t>
  </si>
  <si>
    <t>L</t>
  </si>
  <si>
    <t>Production orale continu</t>
  </si>
  <si>
    <t>Lire à haute voix</t>
  </si>
  <si>
    <t>1ère épreuve (Interaction orale) (NIVEAU A2)</t>
  </si>
  <si>
    <t>2ème épreuve (Lire à haute voix) 
(NIVEAU A2)</t>
  </si>
  <si>
    <t>3ème épreuve (Production orale en continu) - NIVEAU A2</t>
  </si>
  <si>
    <t>EVALUATION ANGLAIS 
EXPRESSION ORALE / 1ERE EPREUVE - NIVEAU A2</t>
  </si>
  <si>
    <t>EVALUATION ANGLAIS 
EXPRESSION ORALE / 2EME EPREUVE - NIVEAU A2</t>
  </si>
  <si>
    <t>EVALUATION ANGLAIS
EXPRESSION ORALE / 3EME EPREUVE - NIVEAU A2</t>
  </si>
  <si>
    <t>version du 10/06/2025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</si>
</sst>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0"/>
      <color rgb="FF000000"/>
      <name val="Arial"/>
      <scheme val="minor"/>
    </font>
    <font>
      <sz val="11"/>
      <color theme="1"/>
      <name val="Arial"/>
      <family val="2"/>
      <scheme val="minor"/>
    </font>
    <font>
      <b/>
      <sz val="10"/>
      <color rgb="FFDD0806"/>
      <name val="Arial"/>
      <family val="2"/>
    </font>
    <font>
      <b/>
      <sz val="10"/>
      <color rgb="FFFFFF00"/>
      <name val="Arial"/>
      <family val="2"/>
    </font>
    <font>
      <sz val="10"/>
      <name val="Arial"/>
      <family val="2"/>
    </font>
    <font>
      <b/>
      <sz val="10"/>
      <color theme="1"/>
      <name val="Arial"/>
      <family val="2"/>
    </font>
    <font>
      <sz val="10"/>
      <color theme="1"/>
      <name val="Arial"/>
      <family val="2"/>
    </font>
    <font>
      <sz val="10"/>
      <color rgb="FFDD0806"/>
      <name val="Arial"/>
      <family val="2"/>
    </font>
    <font>
      <b/>
      <sz val="10"/>
      <color rgb="FF008080"/>
      <name val="Arial"/>
      <family val="2"/>
    </font>
    <font>
      <b/>
      <sz val="16"/>
      <color rgb="FFFFFFFF"/>
      <name val="Arial"/>
      <family val="2"/>
    </font>
    <font>
      <b/>
      <sz val="14"/>
      <color theme="1"/>
      <name val="Arial Narrow"/>
      <family val="2"/>
    </font>
    <font>
      <sz val="10"/>
      <color theme="1"/>
      <name val="Arial Narrow"/>
      <family val="2"/>
    </font>
    <font>
      <sz val="14"/>
      <color theme="1"/>
      <name val="Arial"/>
      <family val="2"/>
    </font>
    <font>
      <sz val="14"/>
      <color theme="1"/>
      <name val="Arial Narrow"/>
      <family val="2"/>
    </font>
    <font>
      <sz val="11"/>
      <color rgb="FF000000"/>
      <name val="Arial Narrow"/>
      <family val="2"/>
    </font>
    <font>
      <sz val="12"/>
      <color theme="1"/>
      <name val="Arial Narrow"/>
      <family val="2"/>
    </font>
    <font>
      <sz val="11"/>
      <color rgb="FF000000"/>
      <name val="Calibri"/>
      <family val="2"/>
    </font>
    <font>
      <b/>
      <sz val="10"/>
      <color rgb="FFDD0806"/>
      <name val="Arial Narrow"/>
      <family val="2"/>
    </font>
    <font>
      <sz val="12"/>
      <color theme="1"/>
      <name val="Arial"/>
      <family val="2"/>
    </font>
    <font>
      <b/>
      <sz val="12"/>
      <color theme="1"/>
      <name val="Arial"/>
      <family val="2"/>
    </font>
    <font>
      <b/>
      <sz val="12"/>
      <color theme="1"/>
      <name val="Arial Narrow"/>
      <family val="2"/>
    </font>
    <font>
      <sz val="10"/>
      <color rgb="FF000000"/>
      <name val="Arial"/>
      <family val="2"/>
      <scheme val="minor"/>
    </font>
    <font>
      <sz val="9"/>
      <color theme="1"/>
      <name val="Arial Narrow"/>
      <family val="2"/>
    </font>
    <font>
      <sz val="8"/>
      <color theme="0" tint="-0.34998626667073579"/>
      <name val="Arial"/>
      <family val="2"/>
      <scheme val="minor"/>
    </font>
    <font>
      <b/>
      <sz val="16"/>
      <color rgb="FF000000"/>
      <name val="Arial"/>
      <family val="2"/>
      <scheme val="minor"/>
    </font>
    <font>
      <b/>
      <sz val="14"/>
      <color rgb="FF000000"/>
      <name val="Arial"/>
      <family val="2"/>
      <scheme val="minor"/>
    </font>
    <font>
      <sz val="14"/>
      <color rgb="FF000000"/>
      <name val="Arial"/>
      <family val="2"/>
      <scheme val="minor"/>
    </font>
    <font>
      <b/>
      <sz val="10"/>
      <color rgb="FF000000"/>
      <name val="Arial"/>
      <family val="2"/>
      <scheme val="minor"/>
    </font>
    <font>
      <b/>
      <sz val="10"/>
      <color theme="0"/>
      <name val="Arial"/>
      <family val="2"/>
      <scheme val="minor"/>
    </font>
    <font>
      <b/>
      <sz val="28"/>
      <color rgb="FF000000"/>
      <name val="Arial"/>
      <family val="2"/>
      <scheme val="minor"/>
    </font>
    <font>
      <b/>
      <sz val="10"/>
      <color indexed="10"/>
      <name val="Arial"/>
      <family val="2"/>
    </font>
    <font>
      <b/>
      <sz val="16"/>
      <color indexed="9"/>
      <name val="Arial"/>
      <family val="2"/>
    </font>
    <font>
      <sz val="10"/>
      <color indexed="10"/>
      <name val="Arial"/>
      <family val="2"/>
    </font>
    <font>
      <b/>
      <sz val="10"/>
      <name val="Arial"/>
      <family val="2"/>
    </font>
    <font>
      <b/>
      <sz val="14"/>
      <name val="Arial Narrow"/>
      <family val="2"/>
    </font>
    <font>
      <sz val="14"/>
      <name val="Arial"/>
      <family val="2"/>
    </font>
    <font>
      <sz val="11"/>
      <name val="Arial Narrow"/>
      <family val="2"/>
    </font>
    <font>
      <sz val="12"/>
      <name val="Arial Narrow"/>
      <family val="2"/>
    </font>
    <font>
      <sz val="14"/>
      <name val="Arial Narrow"/>
      <family val="2"/>
    </font>
    <font>
      <sz val="10"/>
      <name val="Arial Narrow"/>
      <family val="2"/>
    </font>
    <font>
      <b/>
      <sz val="10"/>
      <color indexed="10"/>
      <name val="Arial Narrow"/>
      <family val="2"/>
    </font>
    <font>
      <sz val="12"/>
      <name val="Arial"/>
      <family val="2"/>
    </font>
    <font>
      <b/>
      <sz val="12"/>
      <name val="Arial"/>
      <family val="2"/>
    </font>
    <font>
      <b/>
      <sz val="12"/>
      <name val="Arial Narrow"/>
      <family val="2"/>
    </font>
    <font>
      <b/>
      <sz val="14"/>
      <name val="Arial"/>
      <family val="2"/>
    </font>
    <font>
      <b/>
      <sz val="14"/>
      <color indexed="10"/>
      <name val="Arial"/>
      <family val="2"/>
    </font>
    <font>
      <b/>
      <sz val="9"/>
      <color indexed="10"/>
      <name val="Arial"/>
      <family val="2"/>
    </font>
    <font>
      <sz val="9"/>
      <color rgb="FF000000"/>
      <name val="Arial"/>
      <family val="2"/>
      <scheme val="minor"/>
    </font>
    <font>
      <sz val="9"/>
      <name val="Arial"/>
      <family val="2"/>
    </font>
    <font>
      <b/>
      <sz val="9"/>
      <name val="Arial Narrow"/>
      <family val="2"/>
    </font>
    <font>
      <sz val="9"/>
      <name val="Arial Narrow"/>
      <family val="2"/>
    </font>
    <font>
      <b/>
      <sz val="9"/>
      <name val="Arial"/>
      <family val="2"/>
    </font>
    <font>
      <sz val="8"/>
      <color rgb="FF000000"/>
      <name val="Arial"/>
      <family val="2"/>
      <scheme val="minor"/>
    </font>
    <font>
      <i/>
      <sz val="8"/>
      <color rgb="FF000000"/>
      <name val="Arial"/>
      <family val="2"/>
      <scheme val="minor"/>
    </font>
    <font>
      <sz val="20"/>
      <color rgb="FF000000"/>
      <name val="Arial"/>
      <family val="2"/>
      <scheme val="minor"/>
    </font>
    <font>
      <sz val="10"/>
      <name val="Arial"/>
      <family val="2"/>
    </font>
  </fonts>
  <fills count="21">
    <fill>
      <patternFill patternType="none"/>
    </fill>
    <fill>
      <patternFill patternType="gray125"/>
    </fill>
    <fill>
      <patternFill patternType="solid">
        <fgColor theme="1"/>
        <bgColor theme="1"/>
      </patternFill>
    </fill>
    <fill>
      <patternFill patternType="solid">
        <fgColor rgb="FFC0C0C0"/>
        <bgColor rgb="FFC0C0C0"/>
      </patternFill>
    </fill>
    <fill>
      <patternFill patternType="solid">
        <fgColor rgb="FF000000"/>
        <bgColor rgb="FF000000"/>
      </patternFill>
    </fill>
    <fill>
      <patternFill patternType="solid">
        <fgColor rgb="FFFFFF99"/>
        <bgColor rgb="FFFFFF99"/>
      </patternFill>
    </fill>
    <fill>
      <patternFill patternType="solid">
        <fgColor rgb="FFFCF305"/>
        <bgColor rgb="FFFCF305"/>
      </patternFill>
    </fill>
    <fill>
      <patternFill patternType="solid">
        <fgColor theme="0"/>
        <bgColor theme="0"/>
      </patternFill>
    </fill>
    <fill>
      <patternFill patternType="solid">
        <fgColor rgb="FFFFFFCC"/>
        <bgColor rgb="FFFFFFCC"/>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13"/>
        <bgColor indexed="34"/>
      </patternFill>
    </fill>
    <fill>
      <patternFill patternType="solid">
        <fgColor indexed="26"/>
        <bgColor indexed="64"/>
      </patternFill>
    </fill>
    <fill>
      <patternFill patternType="solid">
        <fgColor rgb="FFFFFFCC"/>
        <bgColor indexed="64"/>
      </patternFill>
    </fill>
    <fill>
      <patternFill patternType="solid">
        <fgColor rgb="FFFFFF00"/>
        <bgColor indexed="64"/>
      </patternFill>
    </fill>
    <fill>
      <patternFill patternType="solid">
        <fgColor indexed="51"/>
        <bgColor indexed="64"/>
      </patternFill>
    </fill>
  </fills>
  <borders count="104">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diagonal/>
    </border>
    <border>
      <left/>
      <right style="thin">
        <color rgb="FF000000"/>
      </right>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medium">
        <color indexed="64"/>
      </left>
      <right/>
      <top/>
      <bottom style="thin">
        <color indexed="8"/>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s>
  <cellStyleXfs count="5">
    <xf numFmtId="0" fontId="0" fillId="0" borderId="0"/>
    <xf numFmtId="9" fontId="21" fillId="0" borderId="0" applyFont="0" applyFill="0" applyBorder="0" applyAlignment="0" applyProtection="0"/>
    <xf numFmtId="0" fontId="55" fillId="0" borderId="24"/>
    <xf numFmtId="0" fontId="1" fillId="0" borderId="24"/>
    <xf numFmtId="9" fontId="1" fillId="0" borderId="24" applyFont="0" applyFill="0" applyBorder="0" applyAlignment="0" applyProtection="0"/>
  </cellStyleXfs>
  <cellXfs count="352">
    <xf numFmtId="0" fontId="0" fillId="0" borderId="0" xfId="0"/>
    <xf numFmtId="0" fontId="2" fillId="0" borderId="0" xfId="0" applyFont="1"/>
    <xf numFmtId="0" fontId="5" fillId="0" borderId="0" xfId="0" applyFont="1"/>
    <xf numFmtId="0" fontId="6" fillId="0" borderId="0" xfId="0" applyFont="1"/>
    <xf numFmtId="0" fontId="2" fillId="0" borderId="0" xfId="0" applyFont="1" applyAlignment="1">
      <alignment horizontal="center"/>
    </xf>
    <xf numFmtId="0" fontId="7" fillId="0" borderId="12" xfId="0" applyFont="1" applyBorder="1"/>
    <xf numFmtId="0" fontId="6" fillId="0" borderId="0" xfId="0" applyFont="1" applyAlignment="1">
      <alignment vertical="center" wrapText="1"/>
    </xf>
    <xf numFmtId="0" fontId="11" fillId="0" borderId="0" xfId="0" applyFont="1"/>
    <xf numFmtId="0" fontId="11" fillId="0" borderId="13" xfId="0" applyFont="1" applyBorder="1" applyAlignment="1">
      <alignment horizontal="center"/>
    </xf>
    <xf numFmtId="0" fontId="11" fillId="0" borderId="23" xfId="0" applyFont="1" applyBorder="1" applyAlignment="1">
      <alignment horizontal="center"/>
    </xf>
    <xf numFmtId="0" fontId="15" fillId="0" borderId="12" xfId="0" applyFont="1" applyBorder="1" applyAlignment="1">
      <alignment horizontal="center"/>
    </xf>
    <xf numFmtId="0" fontId="11" fillId="0" borderId="0" xfId="0" applyFont="1" applyAlignment="1">
      <alignment horizontal="center"/>
    </xf>
    <xf numFmtId="49" fontId="11" fillId="0" borderId="0" xfId="0" applyNumberFormat="1" applyFont="1"/>
    <xf numFmtId="49" fontId="17" fillId="0" borderId="0" xfId="0" applyNumberFormat="1" applyFont="1"/>
    <xf numFmtId="0" fontId="18" fillId="0" borderId="0" xfId="0" applyFont="1"/>
    <xf numFmtId="49" fontId="15" fillId="8" borderId="24" xfId="0" applyNumberFormat="1" applyFont="1" applyFill="1" applyBorder="1"/>
    <xf numFmtId="0" fontId="18" fillId="8" borderId="12" xfId="0" applyFont="1" applyFill="1" applyBorder="1" applyAlignment="1">
      <alignment horizontal="center" vertical="center"/>
    </xf>
    <xf numFmtId="0" fontId="18" fillId="8" borderId="24" xfId="0" applyFont="1" applyFill="1" applyBorder="1" applyAlignment="1">
      <alignment horizontal="center" vertical="center"/>
    </xf>
    <xf numFmtId="0" fontId="18" fillId="8" borderId="24" xfId="0" applyFont="1" applyFill="1" applyBorder="1"/>
    <xf numFmtId="0" fontId="18" fillId="8" borderId="24" xfId="0" applyFont="1" applyFill="1" applyBorder="1" applyAlignment="1">
      <alignment horizontal="center"/>
    </xf>
    <xf numFmtId="164" fontId="18" fillId="8" borderId="12" xfId="0" applyNumberFormat="1" applyFont="1" applyFill="1" applyBorder="1" applyAlignment="1">
      <alignment horizontal="center" vertical="center"/>
    </xf>
    <xf numFmtId="9" fontId="18" fillId="8" borderId="24" xfId="0" applyNumberFormat="1" applyFont="1" applyFill="1" applyBorder="1" applyAlignment="1">
      <alignment horizontal="center" vertical="center"/>
    </xf>
    <xf numFmtId="0" fontId="6" fillId="8" borderId="24" xfId="0" applyFont="1" applyFill="1" applyBorder="1"/>
    <xf numFmtId="0" fontId="6" fillId="8" borderId="24" xfId="0" applyFont="1" applyFill="1" applyBorder="1" applyAlignment="1">
      <alignment horizontal="center"/>
    </xf>
    <xf numFmtId="49" fontId="20" fillId="8" borderId="24" xfId="0" applyNumberFormat="1" applyFont="1" applyFill="1" applyBorder="1"/>
    <xf numFmtId="164" fontId="5" fillId="8" borderId="12" xfId="0" applyNumberFormat="1" applyFont="1" applyFill="1" applyBorder="1" applyAlignment="1">
      <alignment horizontal="center"/>
    </xf>
    <xf numFmtId="0" fontId="5" fillId="8" borderId="24" xfId="0" applyFont="1" applyFill="1" applyBorder="1" applyAlignment="1">
      <alignment horizontal="center"/>
    </xf>
    <xf numFmtId="164" fontId="5" fillId="8" borderId="12" xfId="0" applyNumberFormat="1" applyFont="1" applyFill="1" applyBorder="1"/>
    <xf numFmtId="0" fontId="6" fillId="0" borderId="0" xfId="0" applyFont="1" applyAlignment="1">
      <alignment horizontal="center"/>
    </xf>
    <xf numFmtId="10" fontId="6" fillId="0" borderId="0" xfId="0" applyNumberFormat="1" applyFont="1" applyAlignment="1">
      <alignment horizontal="center"/>
    </xf>
    <xf numFmtId="10" fontId="6" fillId="0" borderId="0" xfId="0" applyNumberFormat="1" applyFont="1"/>
    <xf numFmtId="9" fontId="22" fillId="0" borderId="0" xfId="1" applyFont="1" applyAlignment="1">
      <alignment horizontal="center"/>
    </xf>
    <xf numFmtId="0" fontId="0" fillId="0" borderId="24" xfId="0" applyBorder="1"/>
    <xf numFmtId="0" fontId="15" fillId="0" borderId="36" xfId="0" applyFont="1" applyBorder="1" applyAlignment="1">
      <alignment horizontal="center"/>
    </xf>
    <xf numFmtId="0" fontId="16" fillId="7" borderId="37" xfId="0" applyFont="1" applyFill="1" applyBorder="1" applyAlignment="1">
      <alignment horizontal="center" vertical="top"/>
    </xf>
    <xf numFmtId="0" fontId="15" fillId="0" borderId="35" xfId="0" applyFont="1" applyBorder="1" applyAlignment="1">
      <alignment horizontal="center"/>
    </xf>
    <xf numFmtId="0" fontId="15" fillId="0" borderId="38" xfId="0" applyFont="1" applyBorder="1" applyAlignment="1">
      <alignment horizontal="center"/>
    </xf>
    <xf numFmtId="0" fontId="15" fillId="0" borderId="39" xfId="0" applyFont="1" applyBorder="1" applyAlignment="1">
      <alignment horizontal="center"/>
    </xf>
    <xf numFmtId="0" fontId="15" fillId="0" borderId="40" xfId="0" applyFont="1" applyBorder="1" applyAlignment="1">
      <alignment horizontal="center"/>
    </xf>
    <xf numFmtId="49" fontId="14" fillId="7" borderId="35" xfId="0" applyNumberFormat="1" applyFont="1" applyFill="1" applyBorder="1" applyAlignment="1">
      <alignment vertical="top"/>
    </xf>
    <xf numFmtId="49" fontId="14" fillId="7" borderId="36" xfId="0" applyNumberFormat="1" applyFont="1" applyFill="1" applyBorder="1" applyAlignment="1">
      <alignment vertical="top"/>
    </xf>
    <xf numFmtId="49" fontId="11" fillId="0" borderId="35" xfId="0" applyNumberFormat="1" applyFont="1" applyBorder="1"/>
    <xf numFmtId="49" fontId="11" fillId="0" borderId="36" xfId="0" applyNumberFormat="1" applyFont="1" applyBorder="1"/>
    <xf numFmtId="49" fontId="11" fillId="0" borderId="38" xfId="0" applyNumberFormat="1" applyFont="1" applyBorder="1"/>
    <xf numFmtId="49" fontId="11" fillId="0" borderId="40" xfId="0" applyNumberFormat="1" applyFont="1" applyBorder="1"/>
    <xf numFmtId="0" fontId="10" fillId="0" borderId="24" xfId="0" applyFont="1" applyBorder="1" applyAlignment="1">
      <alignment horizontal="center" vertical="center" wrapText="1"/>
    </xf>
    <xf numFmtId="0" fontId="13" fillId="0" borderId="24" xfId="0" applyFont="1" applyBorder="1" applyAlignment="1">
      <alignment horizontal="center" vertical="center" textRotation="90"/>
    </xf>
    <xf numFmtId="9" fontId="22" fillId="0" borderId="24" xfId="1" applyFont="1" applyBorder="1" applyAlignment="1">
      <alignment horizontal="center"/>
    </xf>
    <xf numFmtId="0" fontId="6" fillId="8" borderId="24" xfId="0" applyFont="1" applyFill="1" applyBorder="1" applyAlignment="1">
      <alignment horizontal="center" vertical="center" wrapText="1"/>
    </xf>
    <xf numFmtId="49" fontId="11" fillId="8" borderId="24" xfId="0" applyNumberFormat="1" applyFont="1" applyFill="1" applyBorder="1"/>
    <xf numFmtId="0" fontId="6" fillId="8" borderId="24" xfId="0" applyFont="1" applyFill="1" applyBorder="1" applyAlignment="1">
      <alignment horizontal="center" vertical="center"/>
    </xf>
    <xf numFmtId="0" fontId="21" fillId="0" borderId="0" xfId="0" applyFont="1"/>
    <xf numFmtId="0" fontId="23" fillId="9" borderId="0" xfId="0" applyFont="1" applyFill="1"/>
    <xf numFmtId="9" fontId="0" fillId="0" borderId="0" xfId="1" applyFont="1" applyAlignment="1"/>
    <xf numFmtId="0" fontId="21" fillId="0" borderId="44" xfId="0" applyFont="1" applyBorder="1" applyAlignment="1">
      <alignment vertical="center"/>
    </xf>
    <xf numFmtId="0" fontId="21" fillId="0" borderId="45" xfId="0" applyFont="1" applyBorder="1" applyAlignment="1">
      <alignment vertical="center"/>
    </xf>
    <xf numFmtId="0" fontId="25" fillId="0" borderId="45" xfId="0" applyFont="1" applyBorder="1"/>
    <xf numFmtId="0" fontId="26" fillId="0" borderId="45" xfId="0" applyFont="1" applyBorder="1"/>
    <xf numFmtId="0" fontId="0" fillId="0" borderId="45" xfId="0" applyBorder="1"/>
    <xf numFmtId="0" fontId="0" fillId="0" borderId="46" xfId="0" applyBorder="1"/>
    <xf numFmtId="0" fontId="21" fillId="0" borderId="47" xfId="0" applyFont="1" applyBorder="1" applyAlignment="1">
      <alignment vertical="center"/>
    </xf>
    <xf numFmtId="0" fontId="21" fillId="0" borderId="24" xfId="0" applyFont="1" applyBorder="1" applyAlignment="1">
      <alignment vertical="center"/>
    </xf>
    <xf numFmtId="0" fontId="25" fillId="0" borderId="24" xfId="0" applyFont="1" applyBorder="1"/>
    <xf numFmtId="0" fontId="26" fillId="0" borderId="24" xfId="0" applyFont="1" applyBorder="1"/>
    <xf numFmtId="0" fontId="0" fillId="0" borderId="48" xfId="0" applyBorder="1"/>
    <xf numFmtId="0" fontId="0" fillId="0" borderId="47" xfId="0" applyBorder="1"/>
    <xf numFmtId="0" fontId="21" fillId="0" borderId="47" xfId="0" applyFont="1" applyBorder="1"/>
    <xf numFmtId="0" fontId="21" fillId="0" borderId="24" xfId="0" applyFont="1" applyBorder="1"/>
    <xf numFmtId="0" fontId="21" fillId="0" borderId="49" xfId="0" applyFont="1" applyBorder="1" applyAlignment="1">
      <alignment vertical="center"/>
    </xf>
    <xf numFmtId="0" fontId="21" fillId="0" borderId="50" xfId="0" applyFont="1" applyBorder="1" applyAlignment="1">
      <alignment vertical="center"/>
    </xf>
    <xf numFmtId="0" fontId="27" fillId="0" borderId="50" xfId="0" applyFont="1" applyBorder="1" applyAlignment="1">
      <alignment vertical="center"/>
    </xf>
    <xf numFmtId="0" fontId="0" fillId="0" borderId="50" xfId="0" applyBorder="1"/>
    <xf numFmtId="0" fontId="0" fillId="0" borderId="51" xfId="0" applyBorder="1"/>
    <xf numFmtId="9" fontId="27" fillId="0" borderId="24" xfId="1" applyFont="1" applyBorder="1" applyAlignment="1"/>
    <xf numFmtId="0" fontId="0" fillId="0" borderId="54" xfId="0" applyBorder="1"/>
    <xf numFmtId="0" fontId="0" fillId="0" borderId="55" xfId="0" applyBorder="1"/>
    <xf numFmtId="9" fontId="29" fillId="0" borderId="24" xfId="1" applyFont="1" applyBorder="1" applyAlignment="1">
      <alignment vertical="center"/>
    </xf>
    <xf numFmtId="0" fontId="0" fillId="0" borderId="0" xfId="0" applyAlignment="1">
      <alignment horizontal="center"/>
    </xf>
    <xf numFmtId="0" fontId="30" fillId="0" borderId="0" xfId="0" applyFont="1"/>
    <xf numFmtId="0" fontId="30" fillId="0" borderId="24" xfId="0" applyFont="1" applyBorder="1" applyAlignment="1">
      <alignment horizontal="center"/>
    </xf>
    <xf numFmtId="0" fontId="32" fillId="0" borderId="58" xfId="0" applyFont="1" applyBorder="1"/>
    <xf numFmtId="0" fontId="32" fillId="0" borderId="61" xfId="0" applyFont="1" applyBorder="1"/>
    <xf numFmtId="0" fontId="33" fillId="0" borderId="0" xfId="0" applyFont="1"/>
    <xf numFmtId="0" fontId="4" fillId="0" borderId="24" xfId="0" applyFont="1" applyBorder="1" applyAlignment="1">
      <alignment wrapText="1"/>
    </xf>
    <xf numFmtId="0" fontId="34" fillId="0" borderId="24" xfId="0" applyFont="1" applyBorder="1" applyAlignment="1">
      <alignment horizontal="center" vertical="center" wrapText="1"/>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68" xfId="0" applyFont="1" applyBorder="1" applyAlignment="1">
      <alignment horizontal="center" vertical="center" wrapText="1"/>
    </xf>
    <xf numFmtId="0" fontId="34" fillId="0" borderId="69" xfId="0" applyFont="1" applyBorder="1" applyAlignment="1">
      <alignment horizontal="center" vertical="center"/>
    </xf>
    <xf numFmtId="0" fontId="34" fillId="0" borderId="64" xfId="0" applyFont="1" applyBorder="1" applyAlignment="1">
      <alignment horizontal="center" vertical="center"/>
    </xf>
    <xf numFmtId="0" fontId="34" fillId="0" borderId="27" xfId="0" applyFont="1" applyBorder="1" applyAlignment="1">
      <alignment vertical="center"/>
    </xf>
    <xf numFmtId="0" fontId="35" fillId="15" borderId="71" xfId="0" applyFont="1" applyFill="1" applyBorder="1" applyAlignment="1">
      <alignment horizontal="center" vertical="center"/>
    </xf>
    <xf numFmtId="0" fontId="35" fillId="15" borderId="72" xfId="0" applyFont="1" applyFill="1" applyBorder="1" applyAlignment="1">
      <alignment horizontal="center" vertical="center"/>
    </xf>
    <xf numFmtId="0" fontId="36" fillId="15" borderId="73" xfId="0" applyFont="1" applyFill="1" applyBorder="1" applyAlignment="1">
      <alignment horizontal="center" vertical="center" wrapText="1"/>
    </xf>
    <xf numFmtId="0" fontId="36" fillId="15" borderId="74" xfId="0" applyFont="1" applyFill="1" applyBorder="1" applyAlignment="1">
      <alignment horizontal="center" vertical="center" wrapText="1"/>
    </xf>
    <xf numFmtId="0" fontId="36" fillId="16" borderId="58" xfId="0" applyFont="1" applyFill="1" applyBorder="1" applyAlignment="1">
      <alignment horizontal="center" vertical="center" wrapText="1"/>
    </xf>
    <xf numFmtId="0" fontId="36" fillId="16" borderId="75" xfId="0" applyFont="1" applyFill="1" applyBorder="1" applyAlignment="1">
      <alignment horizontal="center" vertical="center" wrapText="1"/>
    </xf>
    <xf numFmtId="0" fontId="36" fillId="16" borderId="76" xfId="0" applyFont="1" applyFill="1" applyBorder="1" applyAlignment="1">
      <alignment vertical="center" wrapText="1"/>
    </xf>
    <xf numFmtId="0" fontId="36" fillId="16" borderId="77" xfId="0" applyFont="1" applyFill="1" applyBorder="1" applyAlignment="1">
      <alignment vertical="center" wrapText="1"/>
    </xf>
    <xf numFmtId="0" fontId="36" fillId="15" borderId="78" xfId="0" applyFont="1" applyFill="1" applyBorder="1" applyAlignment="1">
      <alignment horizontal="center" vertical="center" wrapText="1"/>
    </xf>
    <xf numFmtId="0" fontId="36" fillId="15" borderId="79" xfId="0" applyFont="1" applyFill="1" applyBorder="1" applyAlignment="1">
      <alignment horizontal="center" vertical="center" wrapText="1"/>
    </xf>
    <xf numFmtId="0" fontId="36" fillId="15" borderId="80" xfId="0" applyFont="1" applyFill="1" applyBorder="1" applyAlignment="1">
      <alignment horizontal="center" vertical="center" wrapText="1"/>
    </xf>
    <xf numFmtId="0" fontId="36" fillId="15" borderId="65" xfId="0" applyFont="1" applyFill="1" applyBorder="1" applyAlignment="1">
      <alignment horizontal="center" vertical="center" wrapText="1"/>
    </xf>
    <xf numFmtId="0" fontId="37" fillId="15" borderId="68" xfId="0" applyFont="1" applyFill="1" applyBorder="1" applyAlignment="1">
      <alignment horizontal="center" vertical="center" wrapText="1"/>
    </xf>
    <xf numFmtId="0" fontId="36" fillId="0" borderId="24" xfId="0" applyFont="1" applyBorder="1" applyAlignment="1">
      <alignment horizontal="center" vertical="center" textRotation="90"/>
    </xf>
    <xf numFmtId="0" fontId="38" fillId="0" borderId="24" xfId="0" applyFont="1" applyBorder="1" applyAlignment="1">
      <alignment horizontal="center" vertical="center" textRotation="90"/>
    </xf>
    <xf numFmtId="0" fontId="39" fillId="0" borderId="61" xfId="0" applyFont="1" applyBorder="1" applyAlignment="1">
      <alignment horizontal="center"/>
    </xf>
    <xf numFmtId="49" fontId="39" fillId="0" borderId="73" xfId="0" applyNumberFormat="1" applyFont="1" applyBorder="1" applyProtection="1">
      <protection locked="0"/>
    </xf>
    <xf numFmtId="49" fontId="39" fillId="0" borderId="61" xfId="0" applyNumberFormat="1" applyFont="1" applyBorder="1" applyProtection="1">
      <protection locked="0"/>
    </xf>
    <xf numFmtId="0" fontId="37" fillId="0" borderId="73" xfId="0" applyFont="1" applyBorder="1" applyAlignment="1" applyProtection="1">
      <alignment horizontal="center"/>
      <protection locked="0"/>
    </xf>
    <xf numFmtId="0" fontId="37" fillId="0" borderId="81" xfId="0" applyFont="1" applyBorder="1" applyAlignment="1" applyProtection="1">
      <alignment horizontal="center"/>
      <protection locked="0"/>
    </xf>
    <xf numFmtId="0" fontId="37" fillId="0" borderId="82" xfId="0" applyFont="1" applyBorder="1" applyAlignment="1" applyProtection="1">
      <alignment horizontal="center"/>
      <protection locked="0"/>
    </xf>
    <xf numFmtId="0" fontId="37" fillId="0" borderId="61" xfId="0" applyFont="1" applyBorder="1" applyAlignment="1" applyProtection="1">
      <alignment horizontal="center"/>
      <protection locked="0"/>
    </xf>
    <xf numFmtId="0" fontId="37" fillId="0" borderId="83" xfId="0" applyFont="1" applyBorder="1" applyAlignment="1" applyProtection="1">
      <alignment horizontal="center"/>
      <protection locked="0"/>
    </xf>
    <xf numFmtId="0" fontId="37" fillId="0" borderId="74" xfId="0" applyFont="1" applyBorder="1" applyAlignment="1" applyProtection="1">
      <alignment horizontal="center"/>
      <protection locked="0"/>
    </xf>
    <xf numFmtId="0" fontId="37" fillId="0" borderId="24" xfId="0" applyFont="1" applyBorder="1" applyAlignment="1" applyProtection="1">
      <alignment horizontal="center"/>
      <protection locked="0"/>
    </xf>
    <xf numFmtId="0" fontId="39" fillId="0" borderId="84" xfId="0" applyFont="1" applyBorder="1" applyAlignment="1">
      <alignment horizontal="center"/>
    </xf>
    <xf numFmtId="49" fontId="39" fillId="0" borderId="85" xfId="0" applyNumberFormat="1" applyFont="1" applyBorder="1" applyProtection="1">
      <protection locked="0"/>
    </xf>
    <xf numFmtId="49" fontId="39" fillId="0" borderId="86" xfId="0" applyNumberFormat="1" applyFont="1" applyBorder="1" applyProtection="1">
      <protection locked="0"/>
    </xf>
    <xf numFmtId="0" fontId="37" fillId="0" borderId="85" xfId="0" applyFont="1" applyBorder="1" applyAlignment="1" applyProtection="1">
      <alignment horizontal="center"/>
      <protection locked="0"/>
    </xf>
    <xf numFmtId="0" fontId="37" fillId="0" borderId="87" xfId="0" applyFont="1" applyBorder="1" applyAlignment="1" applyProtection="1">
      <alignment horizontal="center"/>
      <protection locked="0"/>
    </xf>
    <xf numFmtId="0" fontId="37" fillId="0" borderId="88" xfId="0" applyFont="1" applyBorder="1" applyAlignment="1" applyProtection="1">
      <alignment horizontal="center"/>
      <protection locked="0"/>
    </xf>
    <xf numFmtId="0" fontId="37" fillId="0" borderId="86" xfId="0" applyFont="1" applyBorder="1" applyAlignment="1" applyProtection="1">
      <alignment horizontal="center"/>
      <protection locked="0"/>
    </xf>
    <xf numFmtId="0" fontId="37" fillId="0" borderId="89" xfId="0" applyFont="1" applyBorder="1" applyAlignment="1" applyProtection="1">
      <alignment horizontal="center"/>
      <protection locked="0"/>
    </xf>
    <xf numFmtId="0" fontId="37" fillId="0" borderId="90" xfId="0" applyFont="1" applyBorder="1" applyAlignment="1" applyProtection="1">
      <alignment horizontal="center"/>
      <protection locked="0"/>
    </xf>
    <xf numFmtId="0" fontId="39" fillId="0" borderId="24" xfId="0" applyFont="1" applyBorder="1" applyAlignment="1">
      <alignment horizontal="center"/>
    </xf>
    <xf numFmtId="49" fontId="39" fillId="0" borderId="24" xfId="0" applyNumberFormat="1" applyFont="1" applyBorder="1" applyProtection="1">
      <protection locked="0"/>
    </xf>
    <xf numFmtId="0" fontId="39" fillId="0" borderId="24" xfId="0" applyFont="1" applyBorder="1" applyAlignment="1" applyProtection="1">
      <alignment horizontal="center"/>
      <protection locked="0"/>
    </xf>
    <xf numFmtId="49" fontId="40" fillId="0" borderId="24" xfId="0" applyNumberFormat="1" applyFont="1" applyBorder="1" applyProtection="1">
      <protection locked="0"/>
    </xf>
    <xf numFmtId="0" fontId="30" fillId="0" borderId="0" xfId="0" applyFont="1" applyAlignment="1">
      <alignment horizontal="center"/>
    </xf>
    <xf numFmtId="0" fontId="41" fillId="0" borderId="0" xfId="0" applyFont="1"/>
    <xf numFmtId="49" fontId="37" fillId="17" borderId="24" xfId="0" applyNumberFormat="1" applyFont="1" applyFill="1" applyBorder="1" applyProtection="1">
      <protection locked="0"/>
    </xf>
    <xf numFmtId="49" fontId="37" fillId="17" borderId="58" xfId="0" applyNumberFormat="1" applyFont="1" applyFill="1" applyBorder="1" applyAlignment="1" applyProtection="1">
      <alignment horizontal="center"/>
      <protection locked="0"/>
    </xf>
    <xf numFmtId="0" fontId="41" fillId="17" borderId="58" xfId="0" applyFont="1" applyFill="1" applyBorder="1" applyAlignment="1">
      <alignment horizontal="center" vertical="center"/>
    </xf>
    <xf numFmtId="0" fontId="41" fillId="17" borderId="24" xfId="0" applyFont="1" applyFill="1" applyBorder="1" applyAlignment="1">
      <alignment horizontal="center" vertical="center"/>
    </xf>
    <xf numFmtId="0" fontId="41" fillId="17" borderId="0" xfId="0" applyFont="1" applyFill="1" applyAlignment="1">
      <alignment horizontal="center" vertical="center" wrapText="1"/>
    </xf>
    <xf numFmtId="0" fontId="41" fillId="17" borderId="0" xfId="0" applyFont="1" applyFill="1"/>
    <xf numFmtId="0" fontId="41" fillId="17" borderId="0" xfId="0" applyFont="1" applyFill="1" applyAlignment="1">
      <alignment horizontal="center"/>
    </xf>
    <xf numFmtId="0" fontId="41" fillId="17" borderId="24" xfId="0" applyFont="1" applyFill="1" applyBorder="1" applyAlignment="1">
      <alignment horizontal="center"/>
    </xf>
    <xf numFmtId="9" fontId="37" fillId="17" borderId="58" xfId="1" applyFont="1" applyFill="1" applyBorder="1" applyAlignment="1" applyProtection="1">
      <alignment horizontal="center"/>
      <protection locked="0"/>
    </xf>
    <xf numFmtId="9" fontId="41" fillId="17" borderId="58" xfId="1" applyFont="1" applyFill="1" applyBorder="1" applyAlignment="1">
      <alignment horizontal="center" vertical="center"/>
    </xf>
    <xf numFmtId="9" fontId="41" fillId="17" borderId="24" xfId="0" applyNumberFormat="1" applyFont="1" applyFill="1" applyBorder="1" applyAlignment="1">
      <alignment horizontal="center" vertical="center"/>
    </xf>
    <xf numFmtId="0" fontId="0" fillId="17" borderId="0" xfId="0" applyFill="1"/>
    <xf numFmtId="0" fontId="0" fillId="17" borderId="0" xfId="0" applyFill="1" applyAlignment="1">
      <alignment horizontal="center"/>
    </xf>
    <xf numFmtId="49" fontId="43" fillId="17" borderId="24" xfId="0" applyNumberFormat="1" applyFont="1" applyFill="1" applyBorder="1" applyProtection="1">
      <protection locked="0"/>
    </xf>
    <xf numFmtId="9" fontId="33" fillId="17" borderId="58" xfId="1" applyFont="1" applyFill="1" applyBorder="1" applyAlignment="1">
      <alignment horizontal="center"/>
    </xf>
    <xf numFmtId="0" fontId="33" fillId="17" borderId="0" xfId="0" applyFont="1" applyFill="1" applyAlignment="1">
      <alignment horizontal="center"/>
    </xf>
    <xf numFmtId="0" fontId="4" fillId="0" borderId="24" xfId="0" applyFont="1" applyBorder="1" applyAlignment="1">
      <alignment vertical="center" wrapText="1"/>
    </xf>
    <xf numFmtId="0" fontId="34" fillId="0" borderId="24" xfId="0" applyFont="1" applyBorder="1" applyAlignment="1">
      <alignment vertical="center" wrapText="1"/>
    </xf>
    <xf numFmtId="0" fontId="34" fillId="0" borderId="24" xfId="0" applyFont="1" applyBorder="1" applyAlignment="1">
      <alignment vertical="center"/>
    </xf>
    <xf numFmtId="0" fontId="36" fillId="15" borderId="68" xfId="0" applyFont="1" applyFill="1" applyBorder="1" applyAlignment="1">
      <alignment horizontal="center" vertical="center" wrapText="1"/>
    </xf>
    <xf numFmtId="0" fontId="41" fillId="18" borderId="58" xfId="0" applyFont="1" applyFill="1" applyBorder="1" applyAlignment="1">
      <alignment horizontal="center"/>
    </xf>
    <xf numFmtId="0" fontId="41" fillId="0" borderId="24" xfId="0" applyFont="1" applyBorder="1" applyAlignment="1">
      <alignment horizontal="center" vertical="center"/>
    </xf>
    <xf numFmtId="0" fontId="41" fillId="0" borderId="24" xfId="0" applyFont="1" applyBorder="1" applyAlignment="1">
      <alignment horizontal="center"/>
    </xf>
    <xf numFmtId="9" fontId="41" fillId="0" borderId="24" xfId="0" applyNumberFormat="1" applyFont="1" applyBorder="1" applyAlignment="1">
      <alignment horizontal="center" vertical="center"/>
    </xf>
    <xf numFmtId="9" fontId="43" fillId="17" borderId="58" xfId="1" applyFont="1" applyFill="1" applyBorder="1" applyAlignment="1" applyProtection="1">
      <alignment horizontal="center"/>
      <protection locked="0"/>
    </xf>
    <xf numFmtId="49" fontId="43" fillId="0" borderId="24" xfId="0" applyNumberFormat="1" applyFont="1" applyBorder="1" applyProtection="1">
      <protection locked="0"/>
    </xf>
    <xf numFmtId="0" fontId="44" fillId="14" borderId="70" xfId="0" applyFont="1" applyFill="1" applyBorder="1" applyAlignment="1">
      <alignment horizontal="center" vertical="center" wrapText="1"/>
    </xf>
    <xf numFmtId="0" fontId="34" fillId="0" borderId="68" xfId="0" applyFont="1" applyBorder="1" applyAlignment="1">
      <alignment horizontal="center" vertical="center"/>
    </xf>
    <xf numFmtId="0" fontId="36" fillId="15" borderId="94" xfId="0" applyFont="1" applyFill="1" applyBorder="1" applyAlignment="1">
      <alignment horizontal="center" vertical="center" wrapText="1"/>
    </xf>
    <xf numFmtId="0" fontId="36" fillId="15" borderId="62" xfId="0" applyFont="1" applyFill="1" applyBorder="1" applyAlignment="1">
      <alignment horizontal="center" vertical="center" wrapText="1"/>
    </xf>
    <xf numFmtId="0" fontId="36" fillId="16" borderId="95"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7" xfId="0" applyFont="1" applyFill="1" applyBorder="1" applyAlignment="1">
      <alignment horizontal="center" vertical="center" wrapText="1"/>
    </xf>
    <xf numFmtId="0" fontId="36" fillId="16" borderId="98" xfId="0" applyFont="1" applyFill="1" applyBorder="1" applyAlignment="1">
      <alignment horizontal="center" vertical="center" wrapText="1"/>
    </xf>
    <xf numFmtId="0" fontId="36" fillId="16" borderId="99" xfId="0" applyFont="1" applyFill="1" applyBorder="1" applyAlignment="1">
      <alignment horizontal="center" vertical="center" wrapText="1"/>
    </xf>
    <xf numFmtId="0" fontId="39" fillId="16" borderId="100" xfId="0" applyFont="1" applyFill="1" applyBorder="1" applyAlignment="1">
      <alignment horizontal="center" vertical="center" wrapText="1"/>
    </xf>
    <xf numFmtId="0" fontId="39" fillId="19" borderId="79" xfId="0" applyFont="1" applyFill="1" applyBorder="1" applyAlignment="1">
      <alignment horizontal="center" vertical="center" wrapText="1" indent="1"/>
    </xf>
    <xf numFmtId="0" fontId="39" fillId="19" borderId="51" xfId="0" applyFont="1" applyFill="1" applyBorder="1" applyAlignment="1">
      <alignment horizontal="center" vertical="center" wrapText="1"/>
    </xf>
    <xf numFmtId="0" fontId="37" fillId="0" borderId="62" xfId="0" applyFont="1" applyBorder="1" applyAlignment="1" applyProtection="1">
      <alignment horizontal="center"/>
      <protection locked="0"/>
    </xf>
    <xf numFmtId="0" fontId="37" fillId="0" borderId="101" xfId="0" applyFont="1" applyBorder="1" applyAlignment="1" applyProtection="1">
      <alignment horizontal="center"/>
      <protection locked="0"/>
    </xf>
    <xf numFmtId="9" fontId="30" fillId="20" borderId="58" xfId="1" applyFont="1" applyFill="1" applyBorder="1" applyAlignment="1">
      <alignment horizontal="center"/>
    </xf>
    <xf numFmtId="0" fontId="33" fillId="17" borderId="0" xfId="0" applyFont="1" applyFill="1" applyAlignment="1">
      <alignment vertical="center"/>
    </xf>
    <xf numFmtId="49" fontId="4" fillId="0" borderId="0" xfId="0" applyNumberFormat="1" applyFont="1"/>
    <xf numFmtId="0" fontId="39" fillId="0" borderId="62" xfId="0" applyFont="1" applyBorder="1" applyAlignment="1">
      <alignment horizontal="center"/>
    </xf>
    <xf numFmtId="0" fontId="47" fillId="0" borderId="0" xfId="0" applyFont="1" applyAlignment="1">
      <alignment horizontal="center"/>
    </xf>
    <xf numFmtId="0" fontId="46" fillId="0" borderId="24" xfId="0" applyFont="1" applyBorder="1" applyAlignment="1">
      <alignment horizontal="center"/>
    </xf>
    <xf numFmtId="0" fontId="47" fillId="0" borderId="24" xfId="0" applyFont="1" applyBorder="1"/>
    <xf numFmtId="0" fontId="48" fillId="0" borderId="24" xfId="0" applyFont="1" applyBorder="1" applyAlignment="1">
      <alignment wrapText="1"/>
    </xf>
    <xf numFmtId="0" fontId="49" fillId="0" borderId="24" xfId="0" applyFont="1" applyBorder="1" applyAlignment="1">
      <alignment horizontal="center" vertical="center" wrapText="1"/>
    </xf>
    <xf numFmtId="0" fontId="50" fillId="0" borderId="24" xfId="0" applyFont="1" applyBorder="1" applyAlignment="1">
      <alignment horizontal="center" vertical="center" textRotation="90"/>
    </xf>
    <xf numFmtId="9" fontId="50" fillId="0" borderId="24" xfId="1" applyFont="1" applyBorder="1" applyAlignment="1" applyProtection="1">
      <alignment horizontal="center"/>
      <protection locked="0"/>
    </xf>
    <xf numFmtId="0" fontId="50" fillId="0" borderId="24" xfId="0" applyFont="1" applyBorder="1" applyAlignment="1" applyProtection="1">
      <alignment horizontal="center"/>
      <protection locked="0"/>
    </xf>
    <xf numFmtId="0" fontId="48" fillId="17" borderId="24" xfId="0" applyFont="1" applyFill="1" applyBorder="1" applyAlignment="1">
      <alignment horizontal="center" vertical="center"/>
    </xf>
    <xf numFmtId="0" fontId="48" fillId="17" borderId="24" xfId="0" applyFont="1" applyFill="1" applyBorder="1" applyAlignment="1">
      <alignment horizontal="center"/>
    </xf>
    <xf numFmtId="9" fontId="48" fillId="17" borderId="24" xfId="0" applyNumberFormat="1" applyFont="1" applyFill="1" applyBorder="1" applyAlignment="1">
      <alignment horizontal="center" vertical="center"/>
    </xf>
    <xf numFmtId="0" fontId="47" fillId="17" borderId="0" xfId="0" applyFont="1" applyFill="1" applyAlignment="1">
      <alignment horizontal="center"/>
    </xf>
    <xf numFmtId="0" fontId="51" fillId="17" borderId="0" xfId="0" applyFont="1" applyFill="1" applyAlignment="1">
      <alignment horizontal="center"/>
    </xf>
    <xf numFmtId="0" fontId="47" fillId="0" borderId="0" xfId="0" applyFont="1"/>
    <xf numFmtId="9" fontId="39" fillId="0" borderId="24" xfId="1" applyFont="1" applyBorder="1" applyAlignment="1" applyProtection="1">
      <alignment horizontal="center"/>
      <protection locked="0"/>
    </xf>
    <xf numFmtId="0" fontId="52" fillId="0" borderId="0" xfId="0" applyFont="1"/>
    <xf numFmtId="0" fontId="53" fillId="0" borderId="0" xfId="0" applyFont="1" applyAlignment="1">
      <alignment vertical="center"/>
    </xf>
    <xf numFmtId="0" fontId="53" fillId="0" borderId="24" xfId="0" applyFont="1" applyBorder="1" applyAlignment="1">
      <alignment vertical="center"/>
    </xf>
    <xf numFmtId="49" fontId="0" fillId="0" borderId="0" xfId="0" applyNumberFormat="1"/>
    <xf numFmtId="9" fontId="0" fillId="0" borderId="0" xfId="0" applyNumberFormat="1"/>
    <xf numFmtId="0" fontId="27" fillId="0" borderId="0" xfId="0" applyFont="1"/>
    <xf numFmtId="0" fontId="26" fillId="0" borderId="0" xfId="0" applyFont="1" applyAlignment="1">
      <alignment vertical="center"/>
    </xf>
    <xf numFmtId="0" fontId="26" fillId="0" borderId="0" xfId="0" applyFont="1" applyAlignment="1">
      <alignment horizontal="left" vertical="center"/>
    </xf>
    <xf numFmtId="49" fontId="39" fillId="0" borderId="73" xfId="2" applyNumberFormat="1" applyFont="1" applyBorder="1" applyProtection="1">
      <protection locked="0"/>
    </xf>
    <xf numFmtId="49" fontId="39" fillId="0" borderId="81" xfId="2" applyNumberFormat="1" applyFont="1" applyBorder="1" applyProtection="1">
      <protection locked="0"/>
    </xf>
    <xf numFmtId="49" fontId="39" fillId="0" borderId="85" xfId="2" applyNumberFormat="1" applyFont="1" applyBorder="1" applyProtection="1">
      <protection locked="0"/>
    </xf>
    <xf numFmtId="49" fontId="39" fillId="0" borderId="87" xfId="2" applyNumberFormat="1" applyFont="1" applyBorder="1" applyProtection="1">
      <protection locked="0"/>
    </xf>
    <xf numFmtId="0" fontId="37" fillId="0" borderId="73" xfId="2" applyFont="1" applyBorder="1" applyAlignment="1" applyProtection="1">
      <alignment horizontal="center"/>
      <protection locked="0"/>
    </xf>
    <xf numFmtId="0" fontId="37" fillId="0" borderId="58" xfId="2" applyFont="1" applyBorder="1" applyAlignment="1" applyProtection="1">
      <alignment horizontal="center"/>
      <protection locked="0"/>
    </xf>
    <xf numFmtId="0" fontId="37" fillId="0" borderId="81" xfId="2" applyFont="1" applyBorder="1" applyAlignment="1" applyProtection="1">
      <alignment horizontal="center"/>
      <protection locked="0"/>
    </xf>
    <xf numFmtId="0" fontId="37" fillId="0" borderId="85" xfId="2" applyFont="1" applyBorder="1" applyAlignment="1" applyProtection="1">
      <alignment horizontal="center"/>
      <protection locked="0"/>
    </xf>
    <xf numFmtId="0" fontId="37" fillId="0" borderId="102" xfId="2" applyFont="1" applyBorder="1" applyAlignment="1" applyProtection="1">
      <alignment horizontal="center"/>
      <protection locked="0"/>
    </xf>
    <xf numFmtId="0" fontId="37" fillId="0" borderId="87" xfId="2" applyFont="1" applyBorder="1" applyAlignment="1" applyProtection="1">
      <alignment horizontal="center"/>
      <protection locked="0"/>
    </xf>
    <xf numFmtId="0" fontId="55" fillId="0" borderId="65" xfId="2" applyBorder="1" applyAlignment="1">
      <alignment horizontal="center" vertical="center"/>
    </xf>
    <xf numFmtId="0" fontId="55" fillId="0" borderId="66" xfId="2" applyBorder="1" applyAlignment="1">
      <alignment horizontal="center" vertical="center"/>
    </xf>
    <xf numFmtId="0" fontId="55" fillId="0" borderId="73" xfId="2" applyBorder="1" applyAlignment="1">
      <alignment horizontal="center" vertical="center"/>
    </xf>
    <xf numFmtId="0" fontId="55" fillId="0" borderId="81" xfId="2" applyBorder="1" applyAlignment="1">
      <alignment horizontal="center" vertical="center"/>
    </xf>
    <xf numFmtId="0" fontId="55" fillId="0" borderId="85" xfId="2" applyBorder="1" applyAlignment="1">
      <alignment horizontal="center" vertical="center"/>
    </xf>
    <xf numFmtId="0" fontId="55" fillId="0" borderId="87" xfId="2" applyBorder="1" applyAlignment="1">
      <alignment horizontal="center" vertical="center"/>
    </xf>
    <xf numFmtId="0" fontId="55" fillId="0" borderId="93" xfId="2" applyBorder="1" applyAlignment="1">
      <alignment horizontal="center" vertical="center"/>
    </xf>
    <xf numFmtId="0" fontId="16" fillId="0" borderId="73" xfId="2" applyFont="1" applyBorder="1" applyAlignment="1">
      <alignment horizontal="center" vertical="center"/>
    </xf>
    <xf numFmtId="0" fontId="55" fillId="0" borderId="58" xfId="2" applyBorder="1" applyAlignment="1">
      <alignment horizontal="center" vertical="center"/>
    </xf>
    <xf numFmtId="0" fontId="55" fillId="0" borderId="102" xfId="2" applyBorder="1" applyAlignment="1">
      <alignment horizontal="center" vertical="center"/>
    </xf>
    <xf numFmtId="49" fontId="39" fillId="0" borderId="73" xfId="3" applyNumberFormat="1" applyFont="1" applyBorder="1" applyProtection="1">
      <protection locked="0"/>
    </xf>
    <xf numFmtId="49" fontId="39" fillId="0" borderId="81" xfId="3" applyNumberFormat="1" applyFont="1" applyBorder="1" applyProtection="1">
      <protection locked="0"/>
    </xf>
    <xf numFmtId="0" fontId="1" fillId="0" borderId="80" xfId="3" applyBorder="1" applyAlignment="1">
      <alignment horizontal="center" vertical="center"/>
    </xf>
    <xf numFmtId="0" fontId="1" fillId="0" borderId="74" xfId="3" applyBorder="1" applyAlignment="1">
      <alignment horizontal="center" vertical="center"/>
    </xf>
    <xf numFmtId="0" fontId="1" fillId="0" borderId="103" xfId="3" applyBorder="1" applyAlignment="1">
      <alignment horizontal="center" vertical="center"/>
    </xf>
    <xf numFmtId="0" fontId="4" fillId="0" borderId="85" xfId="3" applyFont="1" applyBorder="1" applyAlignment="1">
      <alignment horizontal="left"/>
    </xf>
    <xf numFmtId="0" fontId="1" fillId="0" borderId="82" xfId="3" applyBorder="1" applyAlignment="1">
      <alignment horizontal="center"/>
    </xf>
    <xf numFmtId="49" fontId="39" fillId="0" borderId="87" xfId="3" applyNumberFormat="1" applyFont="1" applyBorder="1" applyAlignment="1" applyProtection="1">
      <alignment horizontal="left"/>
      <protection locked="0"/>
    </xf>
    <xf numFmtId="0" fontId="1" fillId="0" borderId="83" xfId="3" applyBorder="1" applyAlignment="1">
      <alignment horizontal="center" vertical="center"/>
    </xf>
    <xf numFmtId="0" fontId="1" fillId="0" borderId="94" xfId="3" applyBorder="1" applyAlignment="1">
      <alignment horizontal="center" vertical="center"/>
    </xf>
    <xf numFmtId="0" fontId="1" fillId="0" borderId="58" xfId="3" applyBorder="1" applyAlignment="1">
      <alignment horizontal="center"/>
    </xf>
    <xf numFmtId="0" fontId="1" fillId="0" borderId="90" xfId="3" applyBorder="1" applyAlignment="1">
      <alignment horizontal="center" vertical="center"/>
    </xf>
    <xf numFmtId="0" fontId="1" fillId="0" borderId="92" xfId="3" applyBorder="1" applyAlignment="1">
      <alignment horizontal="center"/>
    </xf>
    <xf numFmtId="0" fontId="1" fillId="0" borderId="74" xfId="3" applyBorder="1" applyAlignment="1">
      <alignment horizontal="center"/>
    </xf>
    <xf numFmtId="0" fontId="1" fillId="0" borderId="65" xfId="3" applyBorder="1" applyAlignment="1">
      <alignment horizontal="center" vertical="center"/>
    </xf>
    <xf numFmtId="0" fontId="1" fillId="0" borderId="66" xfId="3" applyBorder="1" applyAlignment="1">
      <alignment horizontal="center" vertical="center"/>
    </xf>
    <xf numFmtId="0" fontId="1" fillId="0" borderId="73" xfId="3" applyBorder="1" applyAlignment="1">
      <alignment horizontal="center" vertical="center"/>
    </xf>
    <xf numFmtId="0" fontId="1" fillId="0" borderId="81" xfId="3" applyBorder="1" applyAlignment="1">
      <alignment horizontal="center" vertical="center"/>
    </xf>
    <xf numFmtId="0" fontId="1" fillId="0" borderId="85" xfId="3" applyBorder="1" applyAlignment="1">
      <alignment horizontal="center" vertical="center"/>
    </xf>
    <xf numFmtId="0" fontId="1" fillId="0" borderId="87" xfId="3" applyBorder="1" applyAlignment="1">
      <alignment horizontal="center" vertical="center"/>
    </xf>
    <xf numFmtId="0" fontId="1" fillId="0" borderId="68" xfId="3" applyBorder="1" applyAlignment="1">
      <alignment horizontal="center"/>
    </xf>
    <xf numFmtId="0" fontId="1" fillId="0" borderId="83" xfId="3" applyBorder="1" applyAlignment="1">
      <alignment horizontal="center"/>
    </xf>
    <xf numFmtId="0" fontId="1" fillId="0" borderId="89" xfId="3" applyBorder="1" applyAlignment="1">
      <alignment horizontal="center" vertical="center"/>
    </xf>
    <xf numFmtId="0" fontId="1" fillId="0" borderId="93" xfId="3" applyBorder="1" applyAlignment="1">
      <alignment horizontal="center" vertical="center"/>
    </xf>
    <xf numFmtId="0" fontId="1" fillId="0" borderId="66" xfId="3" applyBorder="1" applyAlignment="1">
      <alignment horizontal="center"/>
    </xf>
    <xf numFmtId="0" fontId="1" fillId="0" borderId="81" xfId="3" applyBorder="1" applyAlignment="1">
      <alignment horizontal="center"/>
    </xf>
    <xf numFmtId="0" fontId="1" fillId="0" borderId="58" xfId="3" applyBorder="1" applyAlignment="1">
      <alignment horizontal="center" vertical="center"/>
    </xf>
    <xf numFmtId="0" fontId="16" fillId="0" borderId="73" xfId="3" applyFont="1" applyBorder="1" applyAlignment="1">
      <alignment horizontal="center" vertical="center"/>
    </xf>
    <xf numFmtId="0" fontId="1" fillId="0" borderId="102" xfId="3" applyBorder="1" applyAlignment="1">
      <alignment horizontal="center" vertical="center"/>
    </xf>
    <xf numFmtId="0" fontId="1" fillId="0" borderId="65" xfId="3" applyBorder="1" applyAlignment="1">
      <alignment horizontal="center"/>
    </xf>
    <xf numFmtId="0" fontId="1" fillId="0" borderId="93" xfId="3" applyBorder="1" applyAlignment="1">
      <alignment horizontal="center"/>
    </xf>
    <xf numFmtId="0" fontId="1" fillId="0" borderId="73" xfId="3" applyBorder="1" applyAlignment="1">
      <alignment horizontal="center"/>
    </xf>
    <xf numFmtId="9" fontId="37" fillId="0" borderId="24" xfId="1" applyFont="1" applyBorder="1" applyAlignment="1" applyProtection="1">
      <alignment horizontal="center"/>
      <protection locked="0"/>
    </xf>
    <xf numFmtId="0" fontId="13" fillId="6" borderId="31" xfId="0" applyFont="1" applyFill="1" applyBorder="1" applyAlignment="1">
      <alignment horizontal="center" vertical="center" textRotation="90"/>
    </xf>
    <xf numFmtId="0" fontId="4" fillId="0" borderId="37" xfId="0" applyFont="1" applyBorder="1"/>
    <xf numFmtId="0" fontId="13" fillId="6" borderId="18" xfId="0" applyFont="1" applyFill="1" applyBorder="1" applyAlignment="1">
      <alignment horizontal="center" vertical="center" textRotation="90"/>
    </xf>
    <xf numFmtId="0" fontId="4" fillId="0" borderId="22" xfId="0" applyFont="1" applyBorder="1"/>
    <xf numFmtId="0" fontId="5" fillId="8" borderId="5" xfId="0" applyFont="1" applyFill="1" applyBorder="1" applyAlignment="1">
      <alignment horizontal="center" vertical="center" wrapText="1"/>
    </xf>
    <xf numFmtId="0" fontId="4" fillId="0" borderId="25" xfId="0" applyFont="1" applyBorder="1"/>
    <xf numFmtId="0" fontId="4" fillId="0" borderId="11" xfId="0" applyFont="1" applyBorder="1"/>
    <xf numFmtId="0" fontId="4" fillId="0" borderId="26" xfId="0" applyFont="1" applyBorder="1"/>
    <xf numFmtId="0" fontId="8" fillId="0" borderId="13" xfId="0" applyFont="1" applyBorder="1" applyAlignment="1">
      <alignment horizontal="left"/>
    </xf>
    <xf numFmtId="0" fontId="4" fillId="0" borderId="14" xfId="0" applyFont="1" applyBorder="1"/>
    <xf numFmtId="0" fontId="9" fillId="4" borderId="16" xfId="0" applyFont="1" applyFill="1" applyBorder="1" applyAlignment="1">
      <alignment horizontal="center" vertical="center"/>
    </xf>
    <xf numFmtId="0" fontId="4" fillId="0" borderId="6" xfId="0" applyFont="1" applyBorder="1"/>
    <xf numFmtId="0" fontId="4" fillId="0" borderId="17" xfId="0" applyFont="1" applyBorder="1"/>
    <xf numFmtId="0" fontId="0" fillId="0" borderId="0" xfId="0"/>
    <xf numFmtId="0" fontId="6" fillId="0" borderId="0" xfId="0" applyFont="1" applyAlignment="1">
      <alignment horizontal="center" vertical="center" wrapText="1"/>
    </xf>
    <xf numFmtId="0" fontId="10" fillId="5" borderId="28" xfId="0" applyFont="1" applyFill="1" applyBorder="1" applyAlignment="1">
      <alignment horizontal="center" vertical="center" wrapText="1"/>
    </xf>
    <xf numFmtId="0" fontId="4" fillId="0" borderId="29" xfId="0" applyFont="1" applyBorder="1"/>
    <xf numFmtId="0" fontId="4" fillId="0" borderId="30" xfId="0" applyFont="1" applyBorder="1"/>
    <xf numFmtId="0" fontId="12" fillId="6" borderId="41" xfId="0" applyFont="1" applyFill="1" applyBorder="1" applyAlignment="1">
      <alignment horizontal="center" vertical="center"/>
    </xf>
    <xf numFmtId="0" fontId="4" fillId="0" borderId="33" xfId="0" applyFont="1" applyBorder="1"/>
    <xf numFmtId="0" fontId="13" fillId="6" borderId="32" xfId="0" applyFont="1" applyFill="1" applyBorder="1" applyAlignment="1">
      <alignment horizontal="center" vertical="center" textRotation="90"/>
    </xf>
    <xf numFmtId="0" fontId="4" fillId="0" borderId="43" xfId="0" applyFont="1" applyBorder="1"/>
    <xf numFmtId="0" fontId="13" fillId="6" borderId="19" xfId="0" applyFont="1" applyFill="1" applyBorder="1" applyAlignment="1">
      <alignment horizontal="center" vertical="center" textRotation="90"/>
    </xf>
    <xf numFmtId="0" fontId="4" fillId="0" borderId="21" xfId="0" applyFont="1" applyBorder="1"/>
    <xf numFmtId="0" fontId="4" fillId="0" borderId="34" xfId="0" applyFont="1" applyBorder="1"/>
    <xf numFmtId="0" fontId="18" fillId="8" borderId="1" xfId="0" applyFont="1" applyFill="1" applyBorder="1" applyAlignment="1">
      <alignment horizontal="center" vertical="center" wrapText="1"/>
    </xf>
    <xf numFmtId="0" fontId="4" fillId="0" borderId="7" xfId="0" applyFont="1" applyBorder="1"/>
    <xf numFmtId="0" fontId="19" fillId="8" borderId="1" xfId="0" applyFont="1" applyFill="1" applyBorder="1" applyAlignment="1">
      <alignment horizontal="center" vertical="center" wrapText="1"/>
    </xf>
    <xf numFmtId="0" fontId="5" fillId="8" borderId="5" xfId="0" applyFont="1" applyFill="1" applyBorder="1" applyAlignment="1">
      <alignment horizontal="center" vertical="center"/>
    </xf>
    <xf numFmtId="0" fontId="4" fillId="0" borderId="20" xfId="0" applyFont="1" applyBorder="1"/>
    <xf numFmtId="0" fontId="7" fillId="0" borderId="13" xfId="0" applyFont="1" applyBorder="1" applyAlignment="1">
      <alignment horizontal="left"/>
    </xf>
    <xf numFmtId="0" fontId="4" fillId="0" borderId="15" xfId="0" applyFont="1" applyBorder="1"/>
    <xf numFmtId="0" fontId="12" fillId="6" borderId="42" xfId="0" applyFont="1" applyFill="1" applyBorder="1" applyAlignment="1">
      <alignment horizontal="center" vertical="center"/>
    </xf>
    <xf numFmtId="0" fontId="3" fillId="2"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8" xfId="0" applyFont="1" applyBorder="1"/>
    <xf numFmtId="0" fontId="4" fillId="0" borderId="9" xfId="0" applyFont="1" applyBorder="1"/>
    <xf numFmtId="0" fontId="4" fillId="0" borderId="10" xfId="0" applyFont="1" applyBorder="1"/>
    <xf numFmtId="0" fontId="3" fillId="2" borderId="5" xfId="0" applyFont="1" applyFill="1" applyBorder="1" applyAlignment="1">
      <alignment horizontal="center" vertical="center"/>
    </xf>
    <xf numFmtId="0" fontId="41" fillId="17" borderId="0" xfId="0" applyFont="1" applyFill="1" applyAlignment="1">
      <alignment horizontal="center" vertical="center" wrapText="1"/>
    </xf>
    <xf numFmtId="0" fontId="42" fillId="17" borderId="0" xfId="0" applyFont="1" applyFill="1" applyAlignment="1">
      <alignment horizontal="center" vertical="center" wrapText="1"/>
    </xf>
    <xf numFmtId="0" fontId="44" fillId="17" borderId="0" xfId="0" applyFont="1" applyFill="1" applyAlignment="1">
      <alignment horizontal="center" vertical="center" wrapText="1"/>
    </xf>
    <xf numFmtId="0" fontId="44" fillId="17" borderId="48" xfId="0" applyFont="1" applyFill="1" applyBorder="1" applyAlignment="1">
      <alignment horizontal="center" vertical="center" wrapText="1"/>
    </xf>
    <xf numFmtId="0" fontId="45" fillId="20" borderId="0" xfId="0" applyFont="1" applyFill="1" applyAlignment="1">
      <alignment horizontal="center" vertical="center" wrapText="1"/>
    </xf>
    <xf numFmtId="0" fontId="30" fillId="20" borderId="48" xfId="0" applyFont="1" applyFill="1" applyBorder="1" applyAlignment="1">
      <alignment horizontal="center" vertical="center"/>
    </xf>
    <xf numFmtId="0" fontId="30" fillId="20" borderId="0" xfId="0" applyFont="1" applyFill="1" applyAlignment="1">
      <alignment horizontal="center" vertical="center"/>
    </xf>
    <xf numFmtId="0" fontId="4" fillId="0" borderId="60" xfId="0" applyFont="1" applyBorder="1" applyAlignment="1">
      <alignment horizontal="left" vertical="center" wrapText="1"/>
    </xf>
    <xf numFmtId="0" fontId="34" fillId="14" borderId="52" xfId="0" applyFont="1" applyFill="1" applyBorder="1" applyAlignment="1">
      <alignment horizontal="center" vertical="center" wrapText="1"/>
    </xf>
    <xf numFmtId="0" fontId="34" fillId="14" borderId="59" xfId="0" applyFont="1" applyFill="1" applyBorder="1" applyAlignment="1">
      <alignment horizontal="center" vertical="center" wrapText="1"/>
    </xf>
    <xf numFmtId="0" fontId="34" fillId="14" borderId="53" xfId="0" applyFont="1" applyFill="1" applyBorder="1" applyAlignment="1">
      <alignment horizontal="center" vertical="center" wrapText="1"/>
    </xf>
    <xf numFmtId="0" fontId="34" fillId="0" borderId="91" xfId="0" applyFont="1" applyBorder="1" applyAlignment="1">
      <alignment horizontal="center" vertical="center"/>
    </xf>
    <xf numFmtId="0" fontId="34" fillId="0" borderId="92" xfId="0" applyFont="1" applyBorder="1" applyAlignment="1">
      <alignment horizontal="center" vertical="center"/>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93" xfId="0" applyFont="1" applyBorder="1" applyAlignment="1">
      <alignment horizontal="center" vertical="center"/>
    </xf>
    <xf numFmtId="0" fontId="32" fillId="0" borderId="61" xfId="0" applyFont="1" applyBorder="1" applyAlignment="1">
      <alignment horizontal="left"/>
    </xf>
    <xf numFmtId="0" fontId="32" fillId="0" borderId="62" xfId="0" applyFont="1" applyBorder="1" applyAlignment="1">
      <alignment horizontal="left"/>
    </xf>
    <xf numFmtId="0" fontId="0" fillId="0" borderId="58" xfId="0" applyBorder="1" applyAlignment="1">
      <alignment horizontal="left"/>
    </xf>
    <xf numFmtId="0" fontId="31" fillId="12" borderId="54" xfId="0" applyFont="1" applyFill="1" applyBorder="1" applyAlignment="1">
      <alignment horizontal="center" vertical="center"/>
    </xf>
    <xf numFmtId="0" fontId="31" fillId="12" borderId="24" xfId="0" applyFont="1" applyFill="1" applyBorder="1" applyAlignment="1">
      <alignment horizontal="center" vertical="center"/>
    </xf>
    <xf numFmtId="0" fontId="30" fillId="13" borderId="52" xfId="0" applyFont="1" applyFill="1" applyBorder="1" applyAlignment="1">
      <alignment horizontal="center" vertical="center" wrapText="1"/>
    </xf>
    <xf numFmtId="0" fontId="30" fillId="13" borderId="59" xfId="0" applyFont="1" applyFill="1" applyBorder="1" applyAlignment="1">
      <alignment horizontal="center" vertical="center"/>
    </xf>
    <xf numFmtId="0" fontId="30" fillId="13" borderId="56" xfId="0" applyFont="1" applyFill="1" applyBorder="1" applyAlignment="1">
      <alignment horizontal="center" vertical="center"/>
    </xf>
    <xf numFmtId="0" fontId="30" fillId="13" borderId="60" xfId="0" applyFont="1" applyFill="1" applyBorder="1" applyAlignment="1">
      <alignment horizontal="center" vertical="center"/>
    </xf>
    <xf numFmtId="0" fontId="44" fillId="17" borderId="0" xfId="0" applyFont="1" applyFill="1" applyAlignment="1">
      <alignment horizontal="center" vertical="center"/>
    </xf>
    <xf numFmtId="0" fontId="30" fillId="13" borderId="59" xfId="0" applyFont="1" applyFill="1" applyBorder="1" applyAlignment="1">
      <alignment horizontal="center" vertical="center" wrapText="1"/>
    </xf>
    <xf numFmtId="0" fontId="30" fillId="13" borderId="53" xfId="0" applyFont="1" applyFill="1" applyBorder="1" applyAlignment="1">
      <alignment horizontal="center" vertical="center" wrapText="1"/>
    </xf>
    <xf numFmtId="0" fontId="30" fillId="13" borderId="56" xfId="0" applyFont="1" applyFill="1" applyBorder="1" applyAlignment="1">
      <alignment horizontal="center" vertical="center" wrapText="1"/>
    </xf>
    <xf numFmtId="0" fontId="30" fillId="13" borderId="60" xfId="0" applyFont="1" applyFill="1" applyBorder="1" applyAlignment="1">
      <alignment horizontal="center" vertical="center" wrapText="1"/>
    </xf>
    <xf numFmtId="0" fontId="30" fillId="13" borderId="57" xfId="0" applyFont="1" applyFill="1" applyBorder="1" applyAlignment="1">
      <alignment horizontal="center" vertical="center" wrapText="1"/>
    </xf>
    <xf numFmtId="0" fontId="4" fillId="0" borderId="24" xfId="0" applyFont="1" applyBorder="1" applyAlignment="1">
      <alignment horizontal="center" vertical="center" wrapText="1"/>
    </xf>
    <xf numFmtId="0" fontId="34" fillId="14" borderId="70" xfId="0" applyFont="1" applyFill="1" applyBorder="1" applyAlignment="1">
      <alignment horizontal="center" vertical="center" wrapText="1"/>
    </xf>
    <xf numFmtId="0" fontId="34" fillId="14" borderId="63" xfId="0" applyFont="1" applyFill="1" applyBorder="1" applyAlignment="1">
      <alignment horizontal="center" vertical="center" wrapText="1"/>
    </xf>
    <xf numFmtId="0" fontId="34" fillId="14" borderId="64" xfId="0" applyFont="1" applyFill="1" applyBorder="1" applyAlignment="1">
      <alignment horizontal="center" vertical="center" wrapText="1"/>
    </xf>
    <xf numFmtId="0" fontId="44" fillId="17" borderId="48" xfId="0" applyFont="1" applyFill="1" applyBorder="1" applyAlignment="1">
      <alignment horizontal="center" vertical="center"/>
    </xf>
    <xf numFmtId="0" fontId="33" fillId="17" borderId="0" xfId="0" applyFont="1" applyFill="1" applyAlignment="1">
      <alignment horizontal="center" vertical="center"/>
    </xf>
    <xf numFmtId="0" fontId="34" fillId="0" borderId="67" xfId="0" applyFont="1" applyBorder="1" applyAlignment="1">
      <alignment horizontal="center" vertical="center"/>
    </xf>
    <xf numFmtId="0" fontId="34" fillId="0" borderId="70" xfId="0" applyFont="1" applyBorder="1" applyAlignment="1">
      <alignment horizontal="center" vertical="center"/>
    </xf>
    <xf numFmtId="0" fontId="34" fillId="0" borderId="64" xfId="0" applyFont="1" applyBorder="1" applyAlignment="1">
      <alignment horizontal="center" vertical="center"/>
    </xf>
    <xf numFmtId="0" fontId="34" fillId="0" borderId="70" xfId="0" applyFont="1" applyBorder="1" applyAlignment="1">
      <alignment horizontal="center" vertical="center" wrapText="1"/>
    </xf>
    <xf numFmtId="0" fontId="34" fillId="0" borderId="64" xfId="0" applyFont="1" applyBorder="1" applyAlignment="1">
      <alignment horizontal="center" vertical="center" wrapText="1"/>
    </xf>
    <xf numFmtId="0" fontId="30" fillId="13" borderId="53" xfId="0" applyFont="1" applyFill="1" applyBorder="1" applyAlignment="1">
      <alignment horizontal="center" vertical="center"/>
    </xf>
    <xf numFmtId="0" fontId="30" fillId="13" borderId="57" xfId="0" applyFont="1" applyFill="1" applyBorder="1" applyAlignment="1">
      <alignment horizontal="center" vertical="center"/>
    </xf>
    <xf numFmtId="0" fontId="21" fillId="0" borderId="54" xfId="0" applyFont="1" applyBorder="1" applyAlignment="1">
      <alignment horizontal="center"/>
    </xf>
    <xf numFmtId="0" fontId="21" fillId="0" borderId="55" xfId="0" applyFont="1" applyBorder="1" applyAlignment="1">
      <alignment horizontal="center"/>
    </xf>
    <xf numFmtId="9" fontId="29" fillId="0" borderId="56" xfId="1" applyFont="1" applyBorder="1" applyAlignment="1">
      <alignment horizontal="center" vertical="center"/>
    </xf>
    <xf numFmtId="9" fontId="29" fillId="0" borderId="57" xfId="1" applyFont="1" applyBorder="1" applyAlignment="1">
      <alignment horizontal="center" vertical="center"/>
    </xf>
    <xf numFmtId="9" fontId="28" fillId="11" borderId="52" xfId="1" applyFont="1" applyFill="1" applyBorder="1" applyAlignment="1">
      <alignment horizontal="center"/>
    </xf>
    <xf numFmtId="9" fontId="28" fillId="11" borderId="53" xfId="1" applyFont="1" applyFill="1" applyBorder="1" applyAlignment="1">
      <alignment horizontal="center"/>
    </xf>
    <xf numFmtId="0" fontId="24" fillId="10" borderId="0" xfId="0" applyFont="1" applyFill="1" applyAlignment="1">
      <alignment horizontal="center" vertical="center"/>
    </xf>
    <xf numFmtId="0" fontId="27" fillId="0" borderId="0" xfId="0" applyFont="1" applyAlignment="1">
      <alignment horizontal="center"/>
    </xf>
    <xf numFmtId="9" fontId="0" fillId="0" borderId="54" xfId="1" applyFont="1" applyBorder="1" applyAlignment="1">
      <alignment horizontal="center"/>
    </xf>
    <xf numFmtId="9" fontId="0" fillId="0" borderId="55" xfId="1" applyFont="1"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9" fontId="54" fillId="0" borderId="54" xfId="1" applyFont="1" applyBorder="1" applyAlignment="1">
      <alignment horizontal="center" vertical="center"/>
    </xf>
    <xf numFmtId="9" fontId="54" fillId="0" borderId="55" xfId="1" applyFont="1" applyBorder="1" applyAlignment="1">
      <alignment horizontal="center" vertical="center"/>
    </xf>
  </cellXfs>
  <cellStyles count="5">
    <cellStyle name="Normal" xfId="0" builtinId="0"/>
    <cellStyle name="Normal 2" xfId="2" xr:uid="{70DEF839-DB75-4009-8BA1-D00B5AF6D74E}"/>
    <cellStyle name="Normal 3" xfId="3" xr:uid="{4CEC0374-CF2A-4B5A-B3C0-CA00AAF1BE42}"/>
    <cellStyle name="Pourcentage" xfId="1" builtinId="5"/>
    <cellStyle name="Pourcentage 2" xfId="4" xr:uid="{89A8A1B1-3D39-45BE-A267-F9F840E57E92}"/>
  </cellStyles>
  <dxfs count="15">
    <dxf>
      <fill>
        <patternFill>
          <bgColor indexed="10"/>
        </patternFill>
      </fill>
    </dxf>
    <dxf>
      <fill>
        <patternFill>
          <bgColor indexed="42"/>
        </patternFill>
      </fill>
    </dxf>
    <dxf>
      <fill>
        <patternFill>
          <bgColor indexed="57"/>
        </patternFill>
      </fill>
    </dxf>
    <dxf>
      <fill>
        <patternFill>
          <bgColor indexed="10"/>
        </patternFill>
      </fill>
    </dxf>
    <dxf>
      <fill>
        <patternFill>
          <bgColor indexed="42"/>
        </patternFill>
      </fill>
    </dxf>
    <dxf>
      <fill>
        <patternFill>
          <bgColor indexed="57"/>
        </patternFill>
      </fill>
    </dxf>
    <dxf>
      <fill>
        <patternFill>
          <bgColor indexed="10"/>
        </patternFill>
      </fill>
    </dxf>
    <dxf>
      <fill>
        <patternFill>
          <bgColor indexed="42"/>
        </patternFill>
      </fill>
    </dxf>
    <dxf>
      <fill>
        <patternFill>
          <bgColor indexed="57"/>
        </patternFill>
      </fill>
    </dxf>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
      <fill>
        <patternFill patternType="solid">
          <fgColor rgb="FFDD0806"/>
          <bgColor rgb="FFDD0806"/>
        </patternFill>
      </fill>
    </dxf>
    <dxf>
      <fill>
        <patternFill patternType="solid">
          <fgColor rgb="FFCCFFCC"/>
          <bgColor rgb="FFCCFFCC"/>
        </patternFill>
      </fill>
    </dxf>
    <dxf>
      <fill>
        <patternFill patternType="solid">
          <fgColor rgb="FF339966"/>
          <bgColor rgb="FF3399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25401</xdr:colOff>
      <xdr:row>1</xdr:row>
      <xdr:rowOff>8467</xdr:rowOff>
    </xdr:from>
    <xdr:to>
      <xdr:col>9</xdr:col>
      <xdr:colOff>25401</xdr:colOff>
      <xdr:row>3</xdr:row>
      <xdr:rowOff>5976</xdr:rowOff>
    </xdr:to>
    <xdr:pic>
      <xdr:nvPicPr>
        <xdr:cNvPr id="2" name="Image 1">
          <a:extLst>
            <a:ext uri="{FF2B5EF4-FFF2-40B4-BE49-F238E27FC236}">
              <a16:creationId xmlns:a16="http://schemas.microsoft.com/office/drawing/2014/main" id="{C18D356E-7D23-F444-AEA4-94077E03AE59}"/>
            </a:ext>
          </a:extLst>
        </xdr:cNvPr>
        <xdr:cNvPicPr>
          <a:picLocks noChangeAspect="1"/>
        </xdr:cNvPicPr>
      </xdr:nvPicPr>
      <xdr:blipFill>
        <a:blip xmlns:r="http://schemas.openxmlformats.org/officeDocument/2006/relationships" r:embed="rId1"/>
        <a:stretch>
          <a:fillRect/>
        </a:stretch>
      </xdr:blipFill>
      <xdr:spPr>
        <a:xfrm>
          <a:off x="4533901" y="173567"/>
          <a:ext cx="1651000" cy="8484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h/Documents/ZAO_M1/EVALUATIONS%20LV/VALIDATION%20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AP1"/>
      <sheetName val="EXPOL1"/>
      <sheetName val="EXPOL2"/>
      <sheetName val="EXPOL3"/>
      <sheetName val="IND"/>
      <sheetName val="GLOB"/>
      <sheetName val="FUSION"/>
    </sheetNames>
    <sheetDataSet>
      <sheetData sheetId="0">
        <row r="4">
          <cell r="C4" t="str">
            <v>Lycée de la ville</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41"/>
  <sheetViews>
    <sheetView tabSelected="1" workbookViewId="0">
      <selection activeCell="O5" sqref="O5"/>
    </sheetView>
  </sheetViews>
  <sheetFormatPr baseColWidth="10" defaultColWidth="12.6640625" defaultRowHeight="15" customHeight="1" x14ac:dyDescent="0.15"/>
  <cols>
    <col min="1" max="1" width="3.6640625" customWidth="1"/>
    <col min="2" max="2" width="15.33203125" customWidth="1"/>
    <col min="3" max="3" width="16" customWidth="1"/>
    <col min="4" max="7" width="9.6640625" customWidth="1"/>
    <col min="8" max="8" width="5" customWidth="1"/>
    <col min="9" max="12" width="9.6640625" customWidth="1"/>
    <col min="13" max="13" width="4.6640625" customWidth="1"/>
    <col min="14" max="17" width="9.6640625" customWidth="1"/>
    <col min="18" max="18" width="4.5" customWidth="1"/>
    <col min="19" max="26" width="10" customWidth="1"/>
  </cols>
  <sheetData>
    <row r="1" spans="1:26" ht="13.5" customHeight="1" x14ac:dyDescent="0.15">
      <c r="A1" s="1"/>
      <c r="B1" s="284" t="s">
        <v>0</v>
      </c>
      <c r="D1" s="285" t="s">
        <v>1</v>
      </c>
      <c r="E1" s="286"/>
      <c r="F1" s="286"/>
      <c r="G1" s="286"/>
      <c r="H1" s="286"/>
      <c r="I1" s="286"/>
      <c r="J1" s="286"/>
      <c r="K1" s="286"/>
      <c r="L1" s="286"/>
      <c r="M1" s="287"/>
      <c r="N1" s="2"/>
      <c r="O1" s="291" t="s">
        <v>0</v>
      </c>
      <c r="P1" s="262"/>
      <c r="Q1" s="2"/>
    </row>
    <row r="2" spans="1:26" ht="13.5" customHeight="1" x14ac:dyDescent="0.15">
      <c r="A2" s="1"/>
      <c r="B2" s="277"/>
      <c r="D2" s="288"/>
      <c r="E2" s="289"/>
      <c r="F2" s="289"/>
      <c r="G2" s="289"/>
      <c r="H2" s="289"/>
      <c r="I2" s="289"/>
      <c r="J2" s="289"/>
      <c r="K2" s="289"/>
      <c r="L2" s="289"/>
      <c r="M2" s="290"/>
      <c r="N2" s="2"/>
      <c r="O2" s="257"/>
      <c r="P2" s="264"/>
      <c r="Q2" s="2"/>
    </row>
    <row r="3" spans="1:26" ht="12.75" customHeight="1" x14ac:dyDescent="0.15">
      <c r="A3" s="1"/>
      <c r="B3" s="3"/>
      <c r="C3" s="3"/>
      <c r="D3" s="4"/>
      <c r="E3" s="4"/>
      <c r="F3" s="4"/>
      <c r="G3" s="4"/>
      <c r="H3" s="4"/>
      <c r="I3" s="4"/>
      <c r="J3" s="4"/>
      <c r="K3" s="4"/>
      <c r="L3" s="4"/>
      <c r="M3" s="4"/>
      <c r="N3" s="2"/>
      <c r="O3" s="2"/>
      <c r="P3" s="2"/>
      <c r="Q3" s="2"/>
      <c r="R3" s="3"/>
      <c r="S3" s="3"/>
      <c r="T3" s="3"/>
      <c r="U3" s="3"/>
      <c r="V3" s="3"/>
      <c r="W3" s="3"/>
      <c r="X3" s="3"/>
      <c r="Y3" s="3"/>
      <c r="Z3" s="3"/>
    </row>
    <row r="4" spans="1:26" ht="12.75" customHeight="1" x14ac:dyDescent="0.15">
      <c r="A4" s="5" t="s">
        <v>2</v>
      </c>
      <c r="B4" s="5"/>
      <c r="C4" s="259"/>
      <c r="D4" s="260"/>
      <c r="E4" s="260"/>
      <c r="F4" s="260"/>
      <c r="G4" s="260"/>
      <c r="H4" s="4"/>
      <c r="I4" s="4"/>
      <c r="J4" s="4"/>
      <c r="K4" s="4"/>
      <c r="L4" s="4"/>
      <c r="M4" s="4"/>
      <c r="N4" s="2"/>
      <c r="O4" s="190" t="s">
        <v>117</v>
      </c>
      <c r="P4" s="2"/>
      <c r="Q4" s="2"/>
      <c r="R4" s="3"/>
      <c r="S4" s="3"/>
      <c r="T4" s="3"/>
      <c r="U4" s="3"/>
      <c r="V4" s="3"/>
      <c r="W4" s="3"/>
      <c r="X4" s="3"/>
      <c r="Y4" s="3"/>
      <c r="Z4" s="3"/>
    </row>
    <row r="5" spans="1:26" ht="12.75" customHeight="1" x14ac:dyDescent="0.15">
      <c r="A5" s="5" t="s">
        <v>3</v>
      </c>
      <c r="B5" s="5"/>
      <c r="C5" s="259"/>
      <c r="D5" s="260"/>
      <c r="E5" s="260"/>
      <c r="F5" s="260"/>
      <c r="G5" s="260"/>
      <c r="H5" s="4"/>
      <c r="I5" s="3"/>
      <c r="J5" s="4"/>
      <c r="K5" s="4"/>
      <c r="L5" s="4"/>
      <c r="M5" s="2"/>
      <c r="N5" s="2"/>
      <c r="O5" s="2"/>
      <c r="P5" s="2"/>
      <c r="Q5" s="3"/>
      <c r="R5" s="3"/>
      <c r="S5" s="3"/>
      <c r="T5" s="3"/>
      <c r="U5" s="3"/>
      <c r="V5" s="3"/>
      <c r="W5" s="3"/>
      <c r="X5" s="3"/>
      <c r="Y5" s="3"/>
      <c r="Z5" s="3"/>
    </row>
    <row r="6" spans="1:26" ht="12.75" customHeight="1" x14ac:dyDescent="0.15">
      <c r="A6" s="5" t="s">
        <v>4</v>
      </c>
      <c r="B6" s="5"/>
      <c r="C6" s="259"/>
      <c r="D6" s="260"/>
      <c r="E6" s="260"/>
      <c r="F6" s="260"/>
      <c r="G6" s="260"/>
      <c r="H6" s="4"/>
      <c r="I6" s="4"/>
      <c r="J6" s="4"/>
      <c r="K6" s="4"/>
      <c r="L6" s="4"/>
      <c r="M6" s="2"/>
      <c r="N6" s="2"/>
      <c r="O6" s="2"/>
      <c r="P6" s="2"/>
      <c r="Q6" s="3"/>
      <c r="R6" s="3"/>
      <c r="S6" s="3"/>
      <c r="T6" s="3"/>
      <c r="U6" s="3"/>
      <c r="V6" s="3"/>
      <c r="W6" s="3"/>
      <c r="X6" s="3"/>
      <c r="Y6" s="3"/>
      <c r="Z6" s="3"/>
    </row>
    <row r="7" spans="1:26" ht="12.75" customHeight="1" x14ac:dyDescent="0.15">
      <c r="A7" s="281" t="s">
        <v>5</v>
      </c>
      <c r="B7" s="282"/>
      <c r="C7" s="259"/>
      <c r="D7" s="260"/>
      <c r="E7" s="260"/>
      <c r="F7" s="260"/>
      <c r="G7" s="260"/>
      <c r="H7" s="4"/>
      <c r="I7" s="4"/>
      <c r="J7" s="4"/>
      <c r="K7" s="4"/>
      <c r="L7" s="4"/>
      <c r="M7" s="4"/>
      <c r="N7" s="2"/>
      <c r="O7" s="2"/>
      <c r="P7" s="2"/>
      <c r="Q7" s="2"/>
      <c r="R7" s="3"/>
      <c r="S7" s="3"/>
      <c r="T7" s="3"/>
      <c r="U7" s="3"/>
      <c r="V7" s="3"/>
      <c r="W7" s="3"/>
      <c r="X7" s="3"/>
      <c r="Y7" s="3"/>
      <c r="Z7" s="3"/>
    </row>
    <row r="8" spans="1:26" ht="12.75" customHeight="1" x14ac:dyDescent="0.15">
      <c r="A8" s="3"/>
      <c r="B8" s="3"/>
      <c r="C8" s="3"/>
      <c r="D8" s="3"/>
      <c r="E8" s="3"/>
      <c r="F8" s="3"/>
      <c r="G8" s="3"/>
      <c r="H8" s="3"/>
      <c r="I8" s="3"/>
      <c r="J8" s="3"/>
      <c r="K8" s="3"/>
      <c r="L8" s="3"/>
      <c r="M8" s="3"/>
      <c r="N8" s="3"/>
      <c r="O8" s="3"/>
      <c r="P8" s="3"/>
      <c r="Q8" s="3"/>
      <c r="R8" s="3"/>
      <c r="S8" s="3"/>
      <c r="T8" s="3"/>
      <c r="U8" s="3"/>
      <c r="V8" s="3"/>
      <c r="W8" s="3"/>
      <c r="X8" s="3"/>
      <c r="Y8" s="3"/>
      <c r="Z8" s="3"/>
    </row>
    <row r="9" spans="1:26" ht="13.5" customHeight="1" x14ac:dyDescent="0.15">
      <c r="D9" s="261" t="s">
        <v>6</v>
      </c>
      <c r="E9" s="262"/>
      <c r="F9" s="262"/>
      <c r="G9" s="262"/>
      <c r="H9" s="262"/>
      <c r="I9" s="262"/>
      <c r="J9" s="262"/>
      <c r="K9" s="262"/>
      <c r="L9" s="262"/>
      <c r="M9" s="262"/>
      <c r="N9" s="262"/>
      <c r="O9" s="262"/>
      <c r="P9" s="262"/>
      <c r="Q9" s="262"/>
    </row>
    <row r="10" spans="1:26" ht="13.5" customHeight="1" x14ac:dyDescent="0.15">
      <c r="D10" s="263"/>
      <c r="E10" s="264"/>
      <c r="F10" s="264"/>
      <c r="G10" s="264"/>
      <c r="H10" s="264"/>
      <c r="I10" s="264"/>
      <c r="J10" s="264"/>
      <c r="K10" s="264"/>
      <c r="L10" s="264"/>
      <c r="M10" s="264"/>
      <c r="N10" s="264"/>
      <c r="O10" s="264"/>
      <c r="P10" s="264"/>
      <c r="Q10" s="264"/>
    </row>
    <row r="11" spans="1:26" ht="68.25" customHeight="1" x14ac:dyDescent="0.15">
      <c r="A11" s="265" t="s">
        <v>7</v>
      </c>
      <c r="B11" s="264"/>
      <c r="C11" s="264"/>
      <c r="D11" s="264"/>
      <c r="E11" s="264"/>
      <c r="F11" s="264"/>
      <c r="G11" s="264"/>
      <c r="H11" s="264"/>
      <c r="I11" s="264"/>
      <c r="J11" s="264"/>
      <c r="K11" s="264"/>
      <c r="L11" s="264"/>
      <c r="M11" s="264"/>
      <c r="N11" s="264"/>
      <c r="O11" s="264"/>
      <c r="P11" s="264"/>
      <c r="Q11" s="264"/>
      <c r="R11" s="6"/>
      <c r="S11" s="2"/>
      <c r="T11" s="2"/>
      <c r="U11" s="2"/>
      <c r="V11" s="2"/>
      <c r="W11" s="2"/>
      <c r="X11" s="2"/>
      <c r="Y11" s="2"/>
      <c r="Z11" s="2"/>
    </row>
    <row r="12" spans="1:26" ht="52.5" customHeight="1" x14ac:dyDescent="0.15">
      <c r="C12" s="32"/>
      <c r="D12" s="266" t="s">
        <v>8</v>
      </c>
      <c r="E12" s="267"/>
      <c r="F12" s="267"/>
      <c r="G12" s="268"/>
      <c r="H12" s="45"/>
      <c r="I12" s="266" t="s">
        <v>9</v>
      </c>
      <c r="J12" s="267"/>
      <c r="K12" s="267"/>
      <c r="L12" s="268"/>
      <c r="M12" s="45"/>
      <c r="N12" s="266" t="s">
        <v>10</v>
      </c>
      <c r="O12" s="267"/>
      <c r="P12" s="267"/>
      <c r="Q12" s="268"/>
      <c r="R12" s="7"/>
    </row>
    <row r="13" spans="1:26" ht="42" customHeight="1" x14ac:dyDescent="0.15">
      <c r="B13" s="269" t="s">
        <v>11</v>
      </c>
      <c r="C13" s="283" t="s">
        <v>12</v>
      </c>
      <c r="D13" s="251" t="s">
        <v>13</v>
      </c>
      <c r="E13" s="253" t="s">
        <v>14</v>
      </c>
      <c r="F13" s="253" t="s">
        <v>15</v>
      </c>
      <c r="G13" s="271" t="s">
        <v>16</v>
      </c>
      <c r="H13" s="46"/>
      <c r="I13" s="251" t="s">
        <v>17</v>
      </c>
      <c r="J13" s="273" t="s">
        <v>18</v>
      </c>
      <c r="K13" s="273" t="s">
        <v>19</v>
      </c>
      <c r="L13" s="271" t="s">
        <v>20</v>
      </c>
      <c r="M13" s="46"/>
      <c r="N13" s="251" t="s">
        <v>21</v>
      </c>
      <c r="O13" s="253" t="s">
        <v>22</v>
      </c>
      <c r="P13" s="253" t="s">
        <v>23</v>
      </c>
      <c r="Q13" s="271" t="s">
        <v>24</v>
      </c>
      <c r="R13" s="7"/>
    </row>
    <row r="14" spans="1:26" ht="42" customHeight="1" x14ac:dyDescent="0.15">
      <c r="B14" s="270"/>
      <c r="C14" s="275"/>
      <c r="D14" s="270"/>
      <c r="E14" s="280"/>
      <c r="F14" s="280"/>
      <c r="G14" s="275"/>
      <c r="H14" s="46" t="s">
        <v>103</v>
      </c>
      <c r="I14" s="270"/>
      <c r="J14" s="274"/>
      <c r="K14" s="274"/>
      <c r="L14" s="275"/>
      <c r="M14" s="46" t="s">
        <v>104</v>
      </c>
      <c r="N14" s="252"/>
      <c r="O14" s="254"/>
      <c r="P14" s="254"/>
      <c r="Q14" s="272"/>
      <c r="R14" s="46" t="s">
        <v>105</v>
      </c>
    </row>
    <row r="15" spans="1:26" ht="16.5" customHeight="1" x14ac:dyDescent="0.2">
      <c r="A15" s="8">
        <v>1</v>
      </c>
      <c r="B15" s="198"/>
      <c r="C15" s="199"/>
      <c r="D15" s="202"/>
      <c r="E15" s="203"/>
      <c r="F15" s="203"/>
      <c r="G15" s="204"/>
      <c r="H15" s="47">
        <f>(COUNTIF(D15:G15,1)/4)</f>
        <v>0</v>
      </c>
      <c r="I15" s="202"/>
      <c r="J15" s="203"/>
      <c r="K15" s="203"/>
      <c r="L15" s="204"/>
      <c r="M15" s="47">
        <f>(COUNTIF(I15:L15,1)/4)</f>
        <v>0</v>
      </c>
      <c r="N15" s="202"/>
      <c r="O15" s="203"/>
      <c r="P15" s="203"/>
      <c r="Q15" s="204"/>
      <c r="R15" s="31">
        <f>(COUNTIF(N15:Q15,1)/4)</f>
        <v>0</v>
      </c>
    </row>
    <row r="16" spans="1:26" ht="16.5" customHeight="1" x14ac:dyDescent="0.2">
      <c r="A16" s="9">
        <v>2</v>
      </c>
      <c r="B16" s="198"/>
      <c r="C16" s="199"/>
      <c r="D16" s="202"/>
      <c r="E16" s="203"/>
      <c r="F16" s="203"/>
      <c r="G16" s="204"/>
      <c r="H16" s="47">
        <f t="shared" ref="H16:H79" si="0">(COUNTIF(D16:G16,1)/4)</f>
        <v>0</v>
      </c>
      <c r="I16" s="202"/>
      <c r="J16" s="203"/>
      <c r="K16" s="203"/>
      <c r="L16" s="204"/>
      <c r="M16" s="47">
        <f t="shared" ref="M16:M79" si="1">(COUNTIF(I16:L16,1)/4)</f>
        <v>0</v>
      </c>
      <c r="N16" s="202"/>
      <c r="O16" s="203"/>
      <c r="P16" s="203"/>
      <c r="Q16" s="204"/>
      <c r="R16" s="31">
        <f t="shared" ref="R16:R79" si="2">(COUNTIF(N16:Q16,1)/4)</f>
        <v>0</v>
      </c>
    </row>
    <row r="17" spans="1:18" ht="16.5" customHeight="1" x14ac:dyDescent="0.2">
      <c r="A17" s="9">
        <v>3</v>
      </c>
      <c r="B17" s="198"/>
      <c r="C17" s="199"/>
      <c r="D17" s="202"/>
      <c r="E17" s="203"/>
      <c r="F17" s="203"/>
      <c r="G17" s="204"/>
      <c r="H17" s="47">
        <f t="shared" si="0"/>
        <v>0</v>
      </c>
      <c r="I17" s="202"/>
      <c r="J17" s="203"/>
      <c r="K17" s="203"/>
      <c r="L17" s="204"/>
      <c r="M17" s="47">
        <f t="shared" si="1"/>
        <v>0</v>
      </c>
      <c r="N17" s="202"/>
      <c r="O17" s="203"/>
      <c r="P17" s="203"/>
      <c r="Q17" s="204"/>
      <c r="R17" s="31">
        <f t="shared" si="2"/>
        <v>0</v>
      </c>
    </row>
    <row r="18" spans="1:18" ht="16.5" customHeight="1" x14ac:dyDescent="0.2">
      <c r="A18" s="9">
        <v>4</v>
      </c>
      <c r="B18" s="198"/>
      <c r="C18" s="199"/>
      <c r="D18" s="202"/>
      <c r="E18" s="203"/>
      <c r="F18" s="203"/>
      <c r="G18" s="204"/>
      <c r="H18" s="47">
        <f t="shared" si="0"/>
        <v>0</v>
      </c>
      <c r="I18" s="202"/>
      <c r="J18" s="203"/>
      <c r="K18" s="203"/>
      <c r="L18" s="204"/>
      <c r="M18" s="47">
        <f t="shared" si="1"/>
        <v>0</v>
      </c>
      <c r="N18" s="202"/>
      <c r="O18" s="203"/>
      <c r="P18" s="203"/>
      <c r="Q18" s="204"/>
      <c r="R18" s="31">
        <f t="shared" si="2"/>
        <v>0</v>
      </c>
    </row>
    <row r="19" spans="1:18" ht="16.5" customHeight="1" x14ac:dyDescent="0.2">
      <c r="A19" s="9">
        <v>5</v>
      </c>
      <c r="B19" s="198"/>
      <c r="C19" s="199"/>
      <c r="D19" s="202"/>
      <c r="E19" s="203"/>
      <c r="F19" s="203"/>
      <c r="G19" s="204"/>
      <c r="H19" s="47">
        <f t="shared" si="0"/>
        <v>0</v>
      </c>
      <c r="I19" s="202"/>
      <c r="J19" s="203"/>
      <c r="K19" s="203"/>
      <c r="L19" s="204"/>
      <c r="M19" s="47">
        <f t="shared" si="1"/>
        <v>0</v>
      </c>
      <c r="N19" s="202"/>
      <c r="O19" s="203"/>
      <c r="P19" s="203"/>
      <c r="Q19" s="204"/>
      <c r="R19" s="31">
        <f t="shared" si="2"/>
        <v>0</v>
      </c>
    </row>
    <row r="20" spans="1:18" ht="16.5" customHeight="1" x14ac:dyDescent="0.2">
      <c r="A20" s="9">
        <v>6</v>
      </c>
      <c r="B20" s="198"/>
      <c r="C20" s="199"/>
      <c r="D20" s="202"/>
      <c r="E20" s="203"/>
      <c r="F20" s="203"/>
      <c r="G20" s="204"/>
      <c r="H20" s="47">
        <f t="shared" si="0"/>
        <v>0</v>
      </c>
      <c r="I20" s="202"/>
      <c r="J20" s="203"/>
      <c r="K20" s="203"/>
      <c r="L20" s="204"/>
      <c r="M20" s="47">
        <f t="shared" si="1"/>
        <v>0</v>
      </c>
      <c r="N20" s="202"/>
      <c r="O20" s="203"/>
      <c r="P20" s="203"/>
      <c r="Q20" s="204"/>
      <c r="R20" s="31">
        <f t="shared" si="2"/>
        <v>0</v>
      </c>
    </row>
    <row r="21" spans="1:18" ht="16.5" customHeight="1" x14ac:dyDescent="0.2">
      <c r="A21" s="9">
        <v>7</v>
      </c>
      <c r="B21" s="198"/>
      <c r="C21" s="199"/>
      <c r="D21" s="202"/>
      <c r="E21" s="203"/>
      <c r="F21" s="203"/>
      <c r="G21" s="204"/>
      <c r="H21" s="47">
        <f t="shared" si="0"/>
        <v>0</v>
      </c>
      <c r="I21" s="202"/>
      <c r="J21" s="203"/>
      <c r="K21" s="203"/>
      <c r="L21" s="204"/>
      <c r="M21" s="47">
        <f t="shared" si="1"/>
        <v>0</v>
      </c>
      <c r="N21" s="202"/>
      <c r="O21" s="203"/>
      <c r="P21" s="203"/>
      <c r="Q21" s="204"/>
      <c r="R21" s="31">
        <f t="shared" si="2"/>
        <v>0</v>
      </c>
    </row>
    <row r="22" spans="1:18" ht="16.5" customHeight="1" x14ac:dyDescent="0.2">
      <c r="A22" s="9">
        <v>8</v>
      </c>
      <c r="B22" s="198"/>
      <c r="C22" s="199"/>
      <c r="D22" s="202"/>
      <c r="E22" s="203"/>
      <c r="F22" s="203"/>
      <c r="G22" s="204"/>
      <c r="H22" s="47">
        <f t="shared" si="0"/>
        <v>0</v>
      </c>
      <c r="I22" s="202"/>
      <c r="J22" s="203"/>
      <c r="K22" s="203"/>
      <c r="L22" s="204"/>
      <c r="M22" s="47">
        <f t="shared" si="1"/>
        <v>0</v>
      </c>
      <c r="N22" s="202"/>
      <c r="O22" s="203"/>
      <c r="P22" s="203"/>
      <c r="Q22" s="204"/>
      <c r="R22" s="31">
        <f t="shared" si="2"/>
        <v>0</v>
      </c>
    </row>
    <row r="23" spans="1:18" ht="16.5" customHeight="1" x14ac:dyDescent="0.2">
      <c r="A23" s="9">
        <v>9</v>
      </c>
      <c r="B23" s="198"/>
      <c r="C23" s="199"/>
      <c r="D23" s="202"/>
      <c r="E23" s="203"/>
      <c r="F23" s="203"/>
      <c r="G23" s="204"/>
      <c r="H23" s="47">
        <f t="shared" si="0"/>
        <v>0</v>
      </c>
      <c r="I23" s="202"/>
      <c r="J23" s="203"/>
      <c r="K23" s="203"/>
      <c r="L23" s="204"/>
      <c r="M23" s="47">
        <f t="shared" si="1"/>
        <v>0</v>
      </c>
      <c r="N23" s="202"/>
      <c r="O23" s="203"/>
      <c r="P23" s="203"/>
      <c r="Q23" s="204"/>
      <c r="R23" s="31">
        <f t="shared" si="2"/>
        <v>0</v>
      </c>
    </row>
    <row r="24" spans="1:18" ht="16.5" customHeight="1" x14ac:dyDescent="0.2">
      <c r="A24" s="9">
        <v>10</v>
      </c>
      <c r="B24" s="198"/>
      <c r="C24" s="199"/>
      <c r="D24" s="202"/>
      <c r="E24" s="203"/>
      <c r="F24" s="203"/>
      <c r="G24" s="204"/>
      <c r="H24" s="47">
        <f t="shared" si="0"/>
        <v>0</v>
      </c>
      <c r="I24" s="202"/>
      <c r="J24" s="203"/>
      <c r="K24" s="203"/>
      <c r="L24" s="204"/>
      <c r="M24" s="47">
        <f t="shared" si="1"/>
        <v>0</v>
      </c>
      <c r="N24" s="202"/>
      <c r="O24" s="203"/>
      <c r="P24" s="203"/>
      <c r="Q24" s="204"/>
      <c r="R24" s="31">
        <f t="shared" si="2"/>
        <v>0</v>
      </c>
    </row>
    <row r="25" spans="1:18" ht="16.5" customHeight="1" x14ac:dyDescent="0.2">
      <c r="A25" s="9">
        <v>11</v>
      </c>
      <c r="B25" s="198"/>
      <c r="C25" s="199"/>
      <c r="D25" s="202"/>
      <c r="E25" s="203"/>
      <c r="F25" s="203"/>
      <c r="G25" s="204"/>
      <c r="H25" s="47">
        <f t="shared" si="0"/>
        <v>0</v>
      </c>
      <c r="I25" s="202"/>
      <c r="J25" s="203"/>
      <c r="K25" s="203"/>
      <c r="L25" s="204"/>
      <c r="M25" s="47">
        <f t="shared" si="1"/>
        <v>0</v>
      </c>
      <c r="N25" s="202"/>
      <c r="O25" s="203"/>
      <c r="P25" s="203"/>
      <c r="Q25" s="204"/>
      <c r="R25" s="31">
        <f t="shared" si="2"/>
        <v>0</v>
      </c>
    </row>
    <row r="26" spans="1:18" ht="16.5" customHeight="1" x14ac:dyDescent="0.2">
      <c r="A26" s="9">
        <v>12</v>
      </c>
      <c r="B26" s="198"/>
      <c r="C26" s="199"/>
      <c r="D26" s="202"/>
      <c r="E26" s="203"/>
      <c r="F26" s="203"/>
      <c r="G26" s="204"/>
      <c r="H26" s="47">
        <f t="shared" si="0"/>
        <v>0</v>
      </c>
      <c r="I26" s="202"/>
      <c r="J26" s="203"/>
      <c r="K26" s="203"/>
      <c r="L26" s="204"/>
      <c r="M26" s="47">
        <f t="shared" si="1"/>
        <v>0</v>
      </c>
      <c r="N26" s="202"/>
      <c r="O26" s="203"/>
      <c r="P26" s="203"/>
      <c r="Q26" s="204"/>
      <c r="R26" s="31">
        <f t="shared" si="2"/>
        <v>0</v>
      </c>
    </row>
    <row r="27" spans="1:18" ht="16.5" customHeight="1" x14ac:dyDescent="0.2">
      <c r="A27" s="9">
        <v>13</v>
      </c>
      <c r="B27" s="198"/>
      <c r="C27" s="199"/>
      <c r="D27" s="202"/>
      <c r="E27" s="203"/>
      <c r="F27" s="203"/>
      <c r="G27" s="204"/>
      <c r="H27" s="47">
        <f t="shared" si="0"/>
        <v>0</v>
      </c>
      <c r="I27" s="202"/>
      <c r="J27" s="203"/>
      <c r="K27" s="203"/>
      <c r="L27" s="204"/>
      <c r="M27" s="47">
        <f t="shared" si="1"/>
        <v>0</v>
      </c>
      <c r="N27" s="202"/>
      <c r="O27" s="203"/>
      <c r="P27" s="203"/>
      <c r="Q27" s="204"/>
      <c r="R27" s="31">
        <f t="shared" si="2"/>
        <v>0</v>
      </c>
    </row>
    <row r="28" spans="1:18" ht="16.5" customHeight="1" x14ac:dyDescent="0.2">
      <c r="A28" s="9">
        <v>14</v>
      </c>
      <c r="B28" s="198"/>
      <c r="C28" s="199"/>
      <c r="D28" s="202"/>
      <c r="E28" s="203"/>
      <c r="F28" s="203"/>
      <c r="G28" s="204"/>
      <c r="H28" s="47">
        <f t="shared" si="0"/>
        <v>0</v>
      </c>
      <c r="I28" s="202"/>
      <c r="J28" s="203"/>
      <c r="K28" s="203"/>
      <c r="L28" s="204"/>
      <c r="M28" s="47">
        <f t="shared" si="1"/>
        <v>0</v>
      </c>
      <c r="N28" s="202"/>
      <c r="O28" s="203"/>
      <c r="P28" s="203"/>
      <c r="Q28" s="204"/>
      <c r="R28" s="31">
        <f t="shared" si="2"/>
        <v>0</v>
      </c>
    </row>
    <row r="29" spans="1:18" ht="16.5" customHeight="1" x14ac:dyDescent="0.2">
      <c r="A29" s="9">
        <v>15</v>
      </c>
      <c r="B29" s="198"/>
      <c r="C29" s="199"/>
      <c r="D29" s="202"/>
      <c r="E29" s="203"/>
      <c r="F29" s="203"/>
      <c r="G29" s="204"/>
      <c r="H29" s="47">
        <f t="shared" si="0"/>
        <v>0</v>
      </c>
      <c r="I29" s="202"/>
      <c r="J29" s="203"/>
      <c r="K29" s="203"/>
      <c r="L29" s="204"/>
      <c r="M29" s="47">
        <f t="shared" si="1"/>
        <v>0</v>
      </c>
      <c r="N29" s="202"/>
      <c r="O29" s="203"/>
      <c r="P29" s="203"/>
      <c r="Q29" s="204"/>
      <c r="R29" s="31">
        <f t="shared" si="2"/>
        <v>0</v>
      </c>
    </row>
    <row r="30" spans="1:18" ht="16.5" customHeight="1" x14ac:dyDescent="0.2">
      <c r="A30" s="9">
        <v>16</v>
      </c>
      <c r="B30" s="198"/>
      <c r="C30" s="199"/>
      <c r="D30" s="202"/>
      <c r="E30" s="203"/>
      <c r="F30" s="203"/>
      <c r="G30" s="204"/>
      <c r="H30" s="47">
        <f t="shared" si="0"/>
        <v>0</v>
      </c>
      <c r="I30" s="202"/>
      <c r="J30" s="203"/>
      <c r="K30" s="203"/>
      <c r="L30" s="204"/>
      <c r="M30" s="47">
        <f t="shared" si="1"/>
        <v>0</v>
      </c>
      <c r="N30" s="202"/>
      <c r="O30" s="203"/>
      <c r="P30" s="203"/>
      <c r="Q30" s="204"/>
      <c r="R30" s="31">
        <f t="shared" si="2"/>
        <v>0</v>
      </c>
    </row>
    <row r="31" spans="1:18" ht="16.5" customHeight="1" x14ac:dyDescent="0.2">
      <c r="A31" s="9">
        <v>17</v>
      </c>
      <c r="B31" s="198"/>
      <c r="C31" s="199"/>
      <c r="D31" s="202"/>
      <c r="E31" s="203"/>
      <c r="F31" s="203"/>
      <c r="G31" s="204"/>
      <c r="H31" s="47">
        <f t="shared" si="0"/>
        <v>0</v>
      </c>
      <c r="I31" s="202"/>
      <c r="J31" s="203"/>
      <c r="K31" s="203"/>
      <c r="L31" s="204"/>
      <c r="M31" s="47">
        <f t="shared" si="1"/>
        <v>0</v>
      </c>
      <c r="N31" s="202"/>
      <c r="O31" s="203"/>
      <c r="P31" s="203"/>
      <c r="Q31" s="204"/>
      <c r="R31" s="31">
        <f t="shared" si="2"/>
        <v>0</v>
      </c>
    </row>
    <row r="32" spans="1:18" ht="16.5" customHeight="1" x14ac:dyDescent="0.2">
      <c r="A32" s="9">
        <v>18</v>
      </c>
      <c r="B32" s="198"/>
      <c r="C32" s="199"/>
      <c r="D32" s="202"/>
      <c r="E32" s="203"/>
      <c r="F32" s="203"/>
      <c r="G32" s="204"/>
      <c r="H32" s="47">
        <f t="shared" si="0"/>
        <v>0</v>
      </c>
      <c r="I32" s="202"/>
      <c r="J32" s="203"/>
      <c r="K32" s="203"/>
      <c r="L32" s="204"/>
      <c r="M32" s="47">
        <f t="shared" si="1"/>
        <v>0</v>
      </c>
      <c r="N32" s="202"/>
      <c r="O32" s="203"/>
      <c r="P32" s="203"/>
      <c r="Q32" s="204"/>
      <c r="R32" s="31">
        <f t="shared" si="2"/>
        <v>0</v>
      </c>
    </row>
    <row r="33" spans="1:18" ht="16.5" customHeight="1" x14ac:dyDescent="0.2">
      <c r="A33" s="9">
        <v>19</v>
      </c>
      <c r="B33" s="198"/>
      <c r="C33" s="199"/>
      <c r="D33" s="202"/>
      <c r="E33" s="203"/>
      <c r="F33" s="203"/>
      <c r="G33" s="204"/>
      <c r="H33" s="47">
        <f t="shared" si="0"/>
        <v>0</v>
      </c>
      <c r="I33" s="202"/>
      <c r="J33" s="203"/>
      <c r="K33" s="203"/>
      <c r="L33" s="204"/>
      <c r="M33" s="47">
        <f t="shared" si="1"/>
        <v>0</v>
      </c>
      <c r="N33" s="202"/>
      <c r="O33" s="203"/>
      <c r="P33" s="203"/>
      <c r="Q33" s="204"/>
      <c r="R33" s="31">
        <f t="shared" si="2"/>
        <v>0</v>
      </c>
    </row>
    <row r="34" spans="1:18" ht="16.5" customHeight="1" x14ac:dyDescent="0.2">
      <c r="A34" s="9">
        <v>20</v>
      </c>
      <c r="B34" s="198"/>
      <c r="C34" s="199"/>
      <c r="D34" s="202"/>
      <c r="E34" s="203"/>
      <c r="F34" s="203"/>
      <c r="G34" s="204"/>
      <c r="H34" s="47">
        <f t="shared" si="0"/>
        <v>0</v>
      </c>
      <c r="I34" s="202"/>
      <c r="J34" s="203"/>
      <c r="K34" s="203"/>
      <c r="L34" s="204"/>
      <c r="M34" s="47">
        <f t="shared" si="1"/>
        <v>0</v>
      </c>
      <c r="N34" s="202"/>
      <c r="O34" s="203"/>
      <c r="P34" s="203"/>
      <c r="Q34" s="204"/>
      <c r="R34" s="31">
        <f t="shared" si="2"/>
        <v>0</v>
      </c>
    </row>
    <row r="35" spans="1:18" ht="16.5" customHeight="1" x14ac:dyDescent="0.2">
      <c r="A35" s="9">
        <v>21</v>
      </c>
      <c r="B35" s="198"/>
      <c r="C35" s="199"/>
      <c r="D35" s="202"/>
      <c r="E35" s="203"/>
      <c r="F35" s="203"/>
      <c r="G35" s="204"/>
      <c r="H35" s="47">
        <f t="shared" si="0"/>
        <v>0</v>
      </c>
      <c r="I35" s="202"/>
      <c r="J35" s="203"/>
      <c r="K35" s="203"/>
      <c r="L35" s="204"/>
      <c r="M35" s="47">
        <f t="shared" si="1"/>
        <v>0</v>
      </c>
      <c r="N35" s="202"/>
      <c r="O35" s="203"/>
      <c r="P35" s="203"/>
      <c r="Q35" s="204"/>
      <c r="R35" s="31">
        <f t="shared" si="2"/>
        <v>0</v>
      </c>
    </row>
    <row r="36" spans="1:18" ht="16.5" customHeight="1" x14ac:dyDescent="0.2">
      <c r="A36" s="9">
        <v>22</v>
      </c>
      <c r="B36" s="198"/>
      <c r="C36" s="199"/>
      <c r="D36" s="202"/>
      <c r="E36" s="203"/>
      <c r="F36" s="203"/>
      <c r="G36" s="204"/>
      <c r="H36" s="47">
        <f t="shared" si="0"/>
        <v>0</v>
      </c>
      <c r="I36" s="202"/>
      <c r="J36" s="203"/>
      <c r="K36" s="203"/>
      <c r="L36" s="204"/>
      <c r="M36" s="47">
        <f t="shared" si="1"/>
        <v>0</v>
      </c>
      <c r="N36" s="202"/>
      <c r="O36" s="203"/>
      <c r="P36" s="203"/>
      <c r="Q36" s="204"/>
      <c r="R36" s="31">
        <f t="shared" si="2"/>
        <v>0</v>
      </c>
    </row>
    <row r="37" spans="1:18" ht="16.5" customHeight="1" x14ac:dyDescent="0.2">
      <c r="A37" s="9">
        <v>23</v>
      </c>
      <c r="B37" s="198"/>
      <c r="C37" s="199"/>
      <c r="D37" s="202"/>
      <c r="E37" s="203"/>
      <c r="F37" s="203"/>
      <c r="G37" s="204"/>
      <c r="H37" s="47">
        <f t="shared" si="0"/>
        <v>0</v>
      </c>
      <c r="I37" s="202"/>
      <c r="J37" s="203"/>
      <c r="K37" s="203"/>
      <c r="L37" s="204"/>
      <c r="M37" s="47">
        <f t="shared" si="1"/>
        <v>0</v>
      </c>
      <c r="N37" s="202"/>
      <c r="O37" s="203"/>
      <c r="P37" s="203"/>
      <c r="Q37" s="204"/>
      <c r="R37" s="31">
        <f t="shared" si="2"/>
        <v>0</v>
      </c>
    </row>
    <row r="38" spans="1:18" ht="16.5" customHeight="1" x14ac:dyDescent="0.2">
      <c r="A38" s="9">
        <v>24</v>
      </c>
      <c r="B38" s="198"/>
      <c r="C38" s="199"/>
      <c r="D38" s="202"/>
      <c r="E38" s="203"/>
      <c r="F38" s="203"/>
      <c r="G38" s="204"/>
      <c r="H38" s="47">
        <f t="shared" si="0"/>
        <v>0</v>
      </c>
      <c r="I38" s="202"/>
      <c r="J38" s="203"/>
      <c r="K38" s="203"/>
      <c r="L38" s="204"/>
      <c r="M38" s="47">
        <f t="shared" si="1"/>
        <v>0</v>
      </c>
      <c r="N38" s="202"/>
      <c r="O38" s="203"/>
      <c r="P38" s="203"/>
      <c r="Q38" s="204"/>
      <c r="R38" s="31">
        <f t="shared" si="2"/>
        <v>0</v>
      </c>
    </row>
    <row r="39" spans="1:18" ht="16.5" customHeight="1" x14ac:dyDescent="0.2">
      <c r="A39" s="9">
        <v>25</v>
      </c>
      <c r="B39" s="198"/>
      <c r="C39" s="199"/>
      <c r="D39" s="202"/>
      <c r="E39" s="203"/>
      <c r="F39" s="203"/>
      <c r="G39" s="204"/>
      <c r="H39" s="47">
        <f t="shared" si="0"/>
        <v>0</v>
      </c>
      <c r="I39" s="202"/>
      <c r="J39" s="203"/>
      <c r="K39" s="203"/>
      <c r="L39" s="204"/>
      <c r="M39" s="47">
        <f t="shared" si="1"/>
        <v>0</v>
      </c>
      <c r="N39" s="202"/>
      <c r="O39" s="203"/>
      <c r="P39" s="203"/>
      <c r="Q39" s="204"/>
      <c r="R39" s="31">
        <f t="shared" si="2"/>
        <v>0</v>
      </c>
    </row>
    <row r="40" spans="1:18" ht="16.5" customHeight="1" x14ac:dyDescent="0.2">
      <c r="A40" s="9">
        <v>26</v>
      </c>
      <c r="B40" s="198"/>
      <c r="C40" s="199"/>
      <c r="D40" s="202"/>
      <c r="E40" s="203"/>
      <c r="F40" s="203"/>
      <c r="G40" s="204"/>
      <c r="H40" s="47">
        <f t="shared" si="0"/>
        <v>0</v>
      </c>
      <c r="I40" s="202"/>
      <c r="J40" s="203"/>
      <c r="K40" s="203"/>
      <c r="L40" s="204"/>
      <c r="M40" s="47">
        <f t="shared" si="1"/>
        <v>0</v>
      </c>
      <c r="N40" s="202"/>
      <c r="O40" s="203"/>
      <c r="P40" s="203"/>
      <c r="Q40" s="204"/>
      <c r="R40" s="31">
        <f t="shared" si="2"/>
        <v>0</v>
      </c>
    </row>
    <row r="41" spans="1:18" ht="16.5" customHeight="1" x14ac:dyDescent="0.2">
      <c r="A41" s="9">
        <v>27</v>
      </c>
      <c r="B41" s="198"/>
      <c r="C41" s="199"/>
      <c r="D41" s="202"/>
      <c r="E41" s="203"/>
      <c r="F41" s="203"/>
      <c r="G41" s="204"/>
      <c r="H41" s="47">
        <f t="shared" si="0"/>
        <v>0</v>
      </c>
      <c r="I41" s="202"/>
      <c r="J41" s="203"/>
      <c r="K41" s="203"/>
      <c r="L41" s="204"/>
      <c r="M41" s="47">
        <f t="shared" si="1"/>
        <v>0</v>
      </c>
      <c r="N41" s="202"/>
      <c r="O41" s="203"/>
      <c r="P41" s="203"/>
      <c r="Q41" s="204"/>
      <c r="R41" s="31">
        <f t="shared" si="2"/>
        <v>0</v>
      </c>
    </row>
    <row r="42" spans="1:18" ht="16.5" customHeight="1" x14ac:dyDescent="0.2">
      <c r="A42" s="9">
        <v>28</v>
      </c>
      <c r="B42" s="198"/>
      <c r="C42" s="199"/>
      <c r="D42" s="202"/>
      <c r="E42" s="203"/>
      <c r="F42" s="203"/>
      <c r="G42" s="204"/>
      <c r="H42" s="47">
        <f t="shared" si="0"/>
        <v>0</v>
      </c>
      <c r="I42" s="202"/>
      <c r="J42" s="203"/>
      <c r="K42" s="203"/>
      <c r="L42" s="204"/>
      <c r="M42" s="47">
        <f t="shared" si="1"/>
        <v>0</v>
      </c>
      <c r="N42" s="202"/>
      <c r="O42" s="203"/>
      <c r="P42" s="203"/>
      <c r="Q42" s="204"/>
      <c r="R42" s="31">
        <f t="shared" si="2"/>
        <v>0</v>
      </c>
    </row>
    <row r="43" spans="1:18" ht="16.5" customHeight="1" thickBot="1" x14ac:dyDescent="0.25">
      <c r="A43" s="9">
        <v>29</v>
      </c>
      <c r="B43" s="200"/>
      <c r="C43" s="201"/>
      <c r="D43" s="205"/>
      <c r="E43" s="206"/>
      <c r="F43" s="206"/>
      <c r="G43" s="207"/>
      <c r="H43" s="47">
        <f t="shared" si="0"/>
        <v>0</v>
      </c>
      <c r="I43" s="205"/>
      <c r="J43" s="206"/>
      <c r="K43" s="206"/>
      <c r="L43" s="207"/>
      <c r="M43" s="47">
        <f t="shared" si="1"/>
        <v>0</v>
      </c>
      <c r="N43" s="205"/>
      <c r="O43" s="206"/>
      <c r="P43" s="206"/>
      <c r="Q43" s="207"/>
      <c r="R43" s="31">
        <f t="shared" si="2"/>
        <v>0</v>
      </c>
    </row>
    <row r="44" spans="1:18" ht="16.5" customHeight="1" x14ac:dyDescent="0.2">
      <c r="A44" s="9">
        <v>30</v>
      </c>
      <c r="B44" s="208"/>
      <c r="C44" s="209"/>
      <c r="D44" s="202"/>
      <c r="E44" s="203"/>
      <c r="F44" s="203"/>
      <c r="G44" s="203"/>
      <c r="H44" s="47">
        <f t="shared" si="0"/>
        <v>0</v>
      </c>
      <c r="I44" s="202"/>
      <c r="J44" s="203"/>
      <c r="K44" s="203"/>
      <c r="L44" s="204"/>
      <c r="M44" s="47">
        <f t="shared" si="1"/>
        <v>0</v>
      </c>
      <c r="N44" s="202"/>
      <c r="O44" s="203"/>
      <c r="P44" s="203"/>
      <c r="Q44" s="204"/>
      <c r="R44" s="31">
        <f t="shared" si="2"/>
        <v>0</v>
      </c>
    </row>
    <row r="45" spans="1:18" ht="16.5" customHeight="1" x14ac:dyDescent="0.2">
      <c r="A45" s="9">
        <v>31</v>
      </c>
      <c r="B45" s="210"/>
      <c r="C45" s="211"/>
      <c r="D45" s="202"/>
      <c r="E45" s="203"/>
      <c r="F45" s="203"/>
      <c r="G45" s="203"/>
      <c r="H45" s="47">
        <f t="shared" si="0"/>
        <v>0</v>
      </c>
      <c r="I45" s="202"/>
      <c r="J45" s="203"/>
      <c r="K45" s="203"/>
      <c r="L45" s="204"/>
      <c r="M45" s="47">
        <f t="shared" si="1"/>
        <v>0</v>
      </c>
      <c r="N45" s="202"/>
      <c r="O45" s="203"/>
      <c r="P45" s="203"/>
      <c r="Q45" s="204"/>
      <c r="R45" s="31">
        <f t="shared" si="2"/>
        <v>0</v>
      </c>
    </row>
    <row r="46" spans="1:18" ht="16.5" customHeight="1" x14ac:dyDescent="0.2">
      <c r="A46" s="9">
        <v>32</v>
      </c>
      <c r="B46" s="210"/>
      <c r="C46" s="211"/>
      <c r="D46" s="202"/>
      <c r="E46" s="203"/>
      <c r="F46" s="203"/>
      <c r="G46" s="203"/>
      <c r="H46" s="47">
        <f t="shared" si="0"/>
        <v>0</v>
      </c>
      <c r="I46" s="202"/>
      <c r="J46" s="203"/>
      <c r="K46" s="203"/>
      <c r="L46" s="204"/>
      <c r="M46" s="47">
        <f t="shared" si="1"/>
        <v>0</v>
      </c>
      <c r="N46" s="202"/>
      <c r="O46" s="203"/>
      <c r="P46" s="203"/>
      <c r="Q46" s="204"/>
      <c r="R46" s="31">
        <f t="shared" si="2"/>
        <v>0</v>
      </c>
    </row>
    <row r="47" spans="1:18" ht="16.5" customHeight="1" x14ac:dyDescent="0.2">
      <c r="A47" s="9">
        <v>33</v>
      </c>
      <c r="B47" s="210"/>
      <c r="C47" s="211"/>
      <c r="D47" s="202"/>
      <c r="E47" s="203"/>
      <c r="F47" s="203"/>
      <c r="G47" s="203"/>
      <c r="H47" s="47">
        <f t="shared" si="0"/>
        <v>0</v>
      </c>
      <c r="I47" s="202"/>
      <c r="J47" s="203"/>
      <c r="K47" s="203"/>
      <c r="L47" s="204"/>
      <c r="M47" s="47">
        <f t="shared" si="1"/>
        <v>0</v>
      </c>
      <c r="N47" s="202"/>
      <c r="O47" s="203"/>
      <c r="P47" s="203"/>
      <c r="Q47" s="204"/>
      <c r="R47" s="31">
        <f t="shared" si="2"/>
        <v>0</v>
      </c>
    </row>
    <row r="48" spans="1:18" ht="16.5" customHeight="1" x14ac:dyDescent="0.2">
      <c r="A48" s="9">
        <v>34</v>
      </c>
      <c r="B48" s="210"/>
      <c r="C48" s="211"/>
      <c r="D48" s="202"/>
      <c r="E48" s="203"/>
      <c r="F48" s="203"/>
      <c r="G48" s="203"/>
      <c r="H48" s="47">
        <f t="shared" si="0"/>
        <v>0</v>
      </c>
      <c r="I48" s="202"/>
      <c r="J48" s="203"/>
      <c r="K48" s="203"/>
      <c r="L48" s="204"/>
      <c r="M48" s="47">
        <f t="shared" si="1"/>
        <v>0</v>
      </c>
      <c r="N48" s="202"/>
      <c r="O48" s="203"/>
      <c r="P48" s="203"/>
      <c r="Q48" s="204"/>
      <c r="R48" s="31">
        <f t="shared" si="2"/>
        <v>0</v>
      </c>
    </row>
    <row r="49" spans="1:18" ht="16.5" customHeight="1" x14ac:dyDescent="0.2">
      <c r="A49" s="9">
        <v>35</v>
      </c>
      <c r="B49" s="210"/>
      <c r="C49" s="211"/>
      <c r="D49" s="202"/>
      <c r="E49" s="203"/>
      <c r="F49" s="203"/>
      <c r="G49" s="203"/>
      <c r="H49" s="47">
        <f t="shared" si="0"/>
        <v>0</v>
      </c>
      <c r="I49" s="202"/>
      <c r="J49" s="203"/>
      <c r="K49" s="203"/>
      <c r="L49" s="204"/>
      <c r="M49" s="47">
        <f t="shared" si="1"/>
        <v>0</v>
      </c>
      <c r="N49" s="202"/>
      <c r="O49" s="203"/>
      <c r="P49" s="203"/>
      <c r="Q49" s="204"/>
      <c r="R49" s="31">
        <f t="shared" si="2"/>
        <v>0</v>
      </c>
    </row>
    <row r="50" spans="1:18" ht="16.5" customHeight="1" x14ac:dyDescent="0.2">
      <c r="A50" s="9">
        <v>36</v>
      </c>
      <c r="B50" s="210"/>
      <c r="C50" s="211"/>
      <c r="D50" s="202"/>
      <c r="E50" s="203"/>
      <c r="F50" s="203"/>
      <c r="G50" s="203"/>
      <c r="H50" s="47">
        <f t="shared" si="0"/>
        <v>0</v>
      </c>
      <c r="I50" s="202"/>
      <c r="J50" s="203"/>
      <c r="K50" s="203"/>
      <c r="L50" s="204"/>
      <c r="M50" s="47">
        <f t="shared" si="1"/>
        <v>0</v>
      </c>
      <c r="N50" s="202"/>
      <c r="O50" s="203"/>
      <c r="P50" s="203"/>
      <c r="Q50" s="204"/>
      <c r="R50" s="31">
        <f t="shared" si="2"/>
        <v>0</v>
      </c>
    </row>
    <row r="51" spans="1:18" ht="16.5" customHeight="1" thickBot="1" x14ac:dyDescent="0.25">
      <c r="A51" s="9">
        <v>37</v>
      </c>
      <c r="B51" s="212"/>
      <c r="C51" s="213"/>
      <c r="D51" s="202"/>
      <c r="E51" s="203"/>
      <c r="F51" s="203"/>
      <c r="G51" s="203"/>
      <c r="H51" s="47">
        <f t="shared" si="0"/>
        <v>0</v>
      </c>
      <c r="I51" s="202"/>
      <c r="J51" s="203"/>
      <c r="K51" s="203"/>
      <c r="L51" s="204"/>
      <c r="M51" s="47">
        <f t="shared" si="1"/>
        <v>0</v>
      </c>
      <c r="N51" s="202"/>
      <c r="O51" s="203"/>
      <c r="P51" s="203"/>
      <c r="Q51" s="204"/>
      <c r="R51" s="31">
        <f t="shared" si="2"/>
        <v>0</v>
      </c>
    </row>
    <row r="52" spans="1:18" ht="16.5" customHeight="1" x14ac:dyDescent="0.2">
      <c r="A52" s="9">
        <v>38</v>
      </c>
      <c r="B52" s="208"/>
      <c r="C52" s="214"/>
      <c r="D52" s="202"/>
      <c r="E52" s="203"/>
      <c r="F52" s="203"/>
      <c r="G52" s="203"/>
      <c r="H52" s="47">
        <f t="shared" si="0"/>
        <v>0</v>
      </c>
      <c r="I52" s="202"/>
      <c r="J52" s="203"/>
      <c r="K52" s="203"/>
      <c r="L52" s="204"/>
      <c r="M52" s="47">
        <f t="shared" si="1"/>
        <v>0</v>
      </c>
      <c r="N52" s="202"/>
      <c r="O52" s="203"/>
      <c r="P52" s="203"/>
      <c r="Q52" s="204"/>
      <c r="R52" s="31">
        <f t="shared" si="2"/>
        <v>0</v>
      </c>
    </row>
    <row r="53" spans="1:18" ht="16.5" customHeight="1" x14ac:dyDescent="0.2">
      <c r="A53" s="9">
        <v>39</v>
      </c>
      <c r="B53" s="215"/>
      <c r="C53" s="216"/>
      <c r="D53" s="202"/>
      <c r="E53" s="203"/>
      <c r="F53" s="203"/>
      <c r="G53" s="203"/>
      <c r="H53" s="47">
        <f t="shared" si="0"/>
        <v>0</v>
      </c>
      <c r="I53" s="202"/>
      <c r="J53" s="203"/>
      <c r="K53" s="203"/>
      <c r="L53" s="204"/>
      <c r="M53" s="47">
        <f t="shared" si="1"/>
        <v>0</v>
      </c>
      <c r="N53" s="202"/>
      <c r="O53" s="203"/>
      <c r="P53" s="203"/>
      <c r="Q53" s="204"/>
      <c r="R53" s="31">
        <f t="shared" si="2"/>
        <v>0</v>
      </c>
    </row>
    <row r="54" spans="1:18" ht="16.5" customHeight="1" x14ac:dyDescent="0.2">
      <c r="A54" s="9">
        <v>40</v>
      </c>
      <c r="B54" s="210"/>
      <c r="C54" s="216"/>
      <c r="D54" s="202"/>
      <c r="E54" s="203"/>
      <c r="F54" s="203"/>
      <c r="G54" s="203"/>
      <c r="H54" s="47">
        <f t="shared" si="0"/>
        <v>0</v>
      </c>
      <c r="I54" s="202"/>
      <c r="J54" s="203"/>
      <c r="K54" s="203"/>
      <c r="L54" s="204"/>
      <c r="M54" s="47">
        <f t="shared" si="1"/>
        <v>0</v>
      </c>
      <c r="N54" s="202"/>
      <c r="O54" s="203"/>
      <c r="P54" s="203"/>
      <c r="Q54" s="204"/>
      <c r="R54" s="31">
        <f t="shared" si="2"/>
        <v>0</v>
      </c>
    </row>
    <row r="55" spans="1:18" ht="16.5" customHeight="1" x14ac:dyDescent="0.2">
      <c r="A55" s="9">
        <v>41</v>
      </c>
      <c r="B55" s="210"/>
      <c r="C55" s="216"/>
      <c r="D55" s="202"/>
      <c r="E55" s="203"/>
      <c r="F55" s="203"/>
      <c r="G55" s="203"/>
      <c r="H55" s="47">
        <f t="shared" si="0"/>
        <v>0</v>
      </c>
      <c r="I55" s="202"/>
      <c r="J55" s="203"/>
      <c r="K55" s="203"/>
      <c r="L55" s="204"/>
      <c r="M55" s="47">
        <f t="shared" si="1"/>
        <v>0</v>
      </c>
      <c r="N55" s="202"/>
      <c r="O55" s="203"/>
      <c r="P55" s="203"/>
      <c r="Q55" s="204"/>
      <c r="R55" s="31">
        <f t="shared" si="2"/>
        <v>0</v>
      </c>
    </row>
    <row r="56" spans="1:18" ht="16.5" customHeight="1" x14ac:dyDescent="0.2">
      <c r="A56" s="9">
        <v>42</v>
      </c>
      <c r="B56" s="210"/>
      <c r="C56" s="216"/>
      <c r="D56" s="202"/>
      <c r="E56" s="203"/>
      <c r="F56" s="203"/>
      <c r="G56" s="203"/>
      <c r="H56" s="47">
        <f t="shared" si="0"/>
        <v>0</v>
      </c>
      <c r="I56" s="202"/>
      <c r="J56" s="203"/>
      <c r="K56" s="203"/>
      <c r="L56" s="204"/>
      <c r="M56" s="47">
        <f t="shared" si="1"/>
        <v>0</v>
      </c>
      <c r="N56" s="202"/>
      <c r="O56" s="203"/>
      <c r="P56" s="203"/>
      <c r="Q56" s="204"/>
      <c r="R56" s="31">
        <f t="shared" si="2"/>
        <v>0</v>
      </c>
    </row>
    <row r="57" spans="1:18" ht="16.5" customHeight="1" x14ac:dyDescent="0.2">
      <c r="A57" s="9">
        <v>43</v>
      </c>
      <c r="B57" s="210"/>
      <c r="C57" s="216"/>
      <c r="D57" s="202"/>
      <c r="E57" s="203"/>
      <c r="F57" s="203"/>
      <c r="G57" s="203"/>
      <c r="H57" s="47">
        <f t="shared" si="0"/>
        <v>0</v>
      </c>
      <c r="I57" s="202"/>
      <c r="J57" s="203"/>
      <c r="K57" s="203"/>
      <c r="L57" s="204"/>
      <c r="M57" s="47">
        <f t="shared" si="1"/>
        <v>0</v>
      </c>
      <c r="N57" s="202"/>
      <c r="O57" s="203"/>
      <c r="P57" s="203"/>
      <c r="Q57" s="204"/>
      <c r="R57" s="31">
        <f t="shared" si="2"/>
        <v>0</v>
      </c>
    </row>
    <row r="58" spans="1:18" ht="16.5" customHeight="1" x14ac:dyDescent="0.2">
      <c r="A58" s="9">
        <v>44</v>
      </c>
      <c r="B58" s="210"/>
      <c r="C58" s="216"/>
      <c r="D58" s="202"/>
      <c r="E58" s="203"/>
      <c r="F58" s="203"/>
      <c r="G58" s="203"/>
      <c r="H58" s="47">
        <f t="shared" si="0"/>
        <v>0</v>
      </c>
      <c r="I58" s="202"/>
      <c r="J58" s="203"/>
      <c r="K58" s="203"/>
      <c r="L58" s="204"/>
      <c r="M58" s="47">
        <f t="shared" si="1"/>
        <v>0</v>
      </c>
      <c r="N58" s="202"/>
      <c r="O58" s="203"/>
      <c r="P58" s="203"/>
      <c r="Q58" s="204"/>
      <c r="R58" s="31">
        <f t="shared" si="2"/>
        <v>0</v>
      </c>
    </row>
    <row r="59" spans="1:18" ht="16.5" customHeight="1" thickBot="1" x14ac:dyDescent="0.25">
      <c r="A59" s="9">
        <v>45</v>
      </c>
      <c r="B59" s="212"/>
      <c r="C59" s="217"/>
      <c r="D59" s="202"/>
      <c r="E59" s="203"/>
      <c r="F59" s="203"/>
      <c r="G59" s="203"/>
      <c r="H59" s="47">
        <f t="shared" si="0"/>
        <v>0</v>
      </c>
      <c r="I59" s="202"/>
      <c r="J59" s="203"/>
      <c r="K59" s="203"/>
      <c r="L59" s="204"/>
      <c r="M59" s="47">
        <f t="shared" si="1"/>
        <v>0</v>
      </c>
      <c r="N59" s="202"/>
      <c r="O59" s="203"/>
      <c r="P59" s="203"/>
      <c r="Q59" s="204"/>
      <c r="R59" s="31">
        <f t="shared" si="2"/>
        <v>0</v>
      </c>
    </row>
    <row r="60" spans="1:18" ht="16.5" customHeight="1" x14ac:dyDescent="0.2">
      <c r="A60" s="9">
        <v>46</v>
      </c>
      <c r="B60" s="39"/>
      <c r="C60" s="40"/>
      <c r="D60" s="34"/>
      <c r="E60" s="10"/>
      <c r="F60" s="10"/>
      <c r="G60" s="33"/>
      <c r="H60" s="47">
        <f t="shared" si="0"/>
        <v>0</v>
      </c>
      <c r="I60" s="35"/>
      <c r="J60" s="10"/>
      <c r="K60" s="10"/>
      <c r="L60" s="33"/>
      <c r="M60" s="47">
        <f t="shared" si="1"/>
        <v>0</v>
      </c>
      <c r="N60" s="35"/>
      <c r="O60" s="10"/>
      <c r="P60" s="10"/>
      <c r="Q60" s="33"/>
      <c r="R60" s="31">
        <f t="shared" si="2"/>
        <v>0</v>
      </c>
    </row>
    <row r="61" spans="1:18" ht="16.5" customHeight="1" x14ac:dyDescent="0.2">
      <c r="A61" s="9">
        <v>47</v>
      </c>
      <c r="B61" s="39"/>
      <c r="C61" s="40"/>
      <c r="D61" s="34"/>
      <c r="E61" s="10"/>
      <c r="F61" s="10"/>
      <c r="G61" s="33"/>
      <c r="H61" s="47">
        <f t="shared" si="0"/>
        <v>0</v>
      </c>
      <c r="I61" s="35"/>
      <c r="J61" s="10"/>
      <c r="K61" s="10"/>
      <c r="L61" s="33"/>
      <c r="M61" s="47">
        <f t="shared" si="1"/>
        <v>0</v>
      </c>
      <c r="N61" s="35"/>
      <c r="O61" s="10"/>
      <c r="P61" s="10"/>
      <c r="Q61" s="33"/>
      <c r="R61" s="31">
        <f t="shared" si="2"/>
        <v>0</v>
      </c>
    </row>
    <row r="62" spans="1:18" ht="16.5" customHeight="1" x14ac:dyDescent="0.2">
      <c r="A62" s="9">
        <v>48</v>
      </c>
      <c r="B62" s="39"/>
      <c r="C62" s="40"/>
      <c r="D62" s="34"/>
      <c r="E62" s="10"/>
      <c r="F62" s="10"/>
      <c r="G62" s="33"/>
      <c r="H62" s="47">
        <f t="shared" si="0"/>
        <v>0</v>
      </c>
      <c r="I62" s="35"/>
      <c r="J62" s="10"/>
      <c r="K62" s="10"/>
      <c r="L62" s="33"/>
      <c r="M62" s="47">
        <f t="shared" si="1"/>
        <v>0</v>
      </c>
      <c r="N62" s="35"/>
      <c r="O62" s="10"/>
      <c r="P62" s="10"/>
      <c r="Q62" s="33"/>
      <c r="R62" s="31">
        <f t="shared" si="2"/>
        <v>0</v>
      </c>
    </row>
    <row r="63" spans="1:18" ht="16.5" customHeight="1" x14ac:dyDescent="0.2">
      <c r="A63" s="9">
        <v>49</v>
      </c>
      <c r="B63" s="39"/>
      <c r="C63" s="40"/>
      <c r="D63" s="34"/>
      <c r="E63" s="10"/>
      <c r="F63" s="10"/>
      <c r="G63" s="33"/>
      <c r="H63" s="47">
        <f t="shared" si="0"/>
        <v>0</v>
      </c>
      <c r="I63" s="35"/>
      <c r="J63" s="10"/>
      <c r="K63" s="10"/>
      <c r="L63" s="33"/>
      <c r="M63" s="47">
        <f t="shared" si="1"/>
        <v>0</v>
      </c>
      <c r="N63" s="35"/>
      <c r="O63" s="10"/>
      <c r="P63" s="10"/>
      <c r="Q63" s="33"/>
      <c r="R63" s="31">
        <f t="shared" si="2"/>
        <v>0</v>
      </c>
    </row>
    <row r="64" spans="1:18" ht="16.5" customHeight="1" x14ac:dyDescent="0.2">
      <c r="A64" s="9">
        <v>50</v>
      </c>
      <c r="B64" s="39"/>
      <c r="C64" s="40"/>
      <c r="D64" s="34"/>
      <c r="E64" s="10"/>
      <c r="F64" s="10"/>
      <c r="G64" s="33"/>
      <c r="H64" s="47">
        <f t="shared" si="0"/>
        <v>0</v>
      </c>
      <c r="I64" s="35"/>
      <c r="J64" s="10"/>
      <c r="K64" s="10"/>
      <c r="L64" s="33"/>
      <c r="M64" s="47">
        <f t="shared" si="1"/>
        <v>0</v>
      </c>
      <c r="N64" s="35"/>
      <c r="O64" s="10"/>
      <c r="P64" s="10"/>
      <c r="Q64" s="33"/>
      <c r="R64" s="31">
        <f t="shared" si="2"/>
        <v>0</v>
      </c>
    </row>
    <row r="65" spans="1:18" ht="16.5" customHeight="1" x14ac:dyDescent="0.2">
      <c r="A65" s="9">
        <v>51</v>
      </c>
      <c r="B65" s="39"/>
      <c r="C65" s="40"/>
      <c r="D65" s="34"/>
      <c r="E65" s="10"/>
      <c r="F65" s="10"/>
      <c r="G65" s="33"/>
      <c r="H65" s="47">
        <f t="shared" si="0"/>
        <v>0</v>
      </c>
      <c r="I65" s="35"/>
      <c r="J65" s="10"/>
      <c r="K65" s="10"/>
      <c r="L65" s="33"/>
      <c r="M65" s="47">
        <f t="shared" si="1"/>
        <v>0</v>
      </c>
      <c r="N65" s="35"/>
      <c r="O65" s="10"/>
      <c r="P65" s="10"/>
      <c r="Q65" s="33"/>
      <c r="R65" s="31">
        <f t="shared" si="2"/>
        <v>0</v>
      </c>
    </row>
    <row r="66" spans="1:18" ht="16.5" customHeight="1" x14ac:dyDescent="0.2">
      <c r="A66" s="9">
        <v>52</v>
      </c>
      <c r="B66" s="39"/>
      <c r="C66" s="40"/>
      <c r="D66" s="34"/>
      <c r="E66" s="10"/>
      <c r="F66" s="10"/>
      <c r="G66" s="33"/>
      <c r="H66" s="47">
        <f t="shared" si="0"/>
        <v>0</v>
      </c>
      <c r="I66" s="35"/>
      <c r="J66" s="10"/>
      <c r="K66" s="10"/>
      <c r="L66" s="33"/>
      <c r="M66" s="47">
        <f t="shared" si="1"/>
        <v>0</v>
      </c>
      <c r="N66" s="35"/>
      <c r="O66" s="10"/>
      <c r="P66" s="10"/>
      <c r="Q66" s="33"/>
      <c r="R66" s="31">
        <f t="shared" si="2"/>
        <v>0</v>
      </c>
    </row>
    <row r="67" spans="1:18" ht="16.5" customHeight="1" x14ac:dyDescent="0.2">
      <c r="A67" s="9">
        <v>53</v>
      </c>
      <c r="B67" s="39"/>
      <c r="C67" s="40"/>
      <c r="D67" s="34"/>
      <c r="E67" s="10"/>
      <c r="F67" s="10"/>
      <c r="G67" s="33"/>
      <c r="H67" s="47">
        <f t="shared" si="0"/>
        <v>0</v>
      </c>
      <c r="I67" s="35"/>
      <c r="J67" s="10"/>
      <c r="K67" s="10"/>
      <c r="L67" s="33"/>
      <c r="M67" s="47">
        <f t="shared" si="1"/>
        <v>0</v>
      </c>
      <c r="N67" s="35"/>
      <c r="O67" s="10"/>
      <c r="P67" s="10"/>
      <c r="Q67" s="33"/>
      <c r="R67" s="31">
        <f t="shared" si="2"/>
        <v>0</v>
      </c>
    </row>
    <row r="68" spans="1:18" ht="16.5" customHeight="1" x14ac:dyDescent="0.2">
      <c r="A68" s="9">
        <v>54</v>
      </c>
      <c r="B68" s="39"/>
      <c r="C68" s="40"/>
      <c r="D68" s="34"/>
      <c r="E68" s="10"/>
      <c r="F68" s="10"/>
      <c r="G68" s="33"/>
      <c r="H68" s="47">
        <f t="shared" si="0"/>
        <v>0</v>
      </c>
      <c r="I68" s="35"/>
      <c r="J68" s="10"/>
      <c r="K68" s="10"/>
      <c r="L68" s="33"/>
      <c r="M68" s="47">
        <f t="shared" si="1"/>
        <v>0</v>
      </c>
      <c r="N68" s="35"/>
      <c r="O68" s="10"/>
      <c r="P68" s="10"/>
      <c r="Q68" s="33"/>
      <c r="R68" s="31">
        <f t="shared" si="2"/>
        <v>0</v>
      </c>
    </row>
    <row r="69" spans="1:18" ht="16.5" customHeight="1" x14ac:dyDescent="0.2">
      <c r="A69" s="9">
        <v>55</v>
      </c>
      <c r="B69" s="39"/>
      <c r="C69" s="40"/>
      <c r="D69" s="34"/>
      <c r="E69" s="10"/>
      <c r="F69" s="10"/>
      <c r="G69" s="33"/>
      <c r="H69" s="47">
        <f t="shared" si="0"/>
        <v>0</v>
      </c>
      <c r="I69" s="35"/>
      <c r="J69" s="10"/>
      <c r="K69" s="10"/>
      <c r="L69" s="33"/>
      <c r="M69" s="47">
        <f t="shared" si="1"/>
        <v>0</v>
      </c>
      <c r="N69" s="35"/>
      <c r="O69" s="10"/>
      <c r="P69" s="10"/>
      <c r="Q69" s="33"/>
      <c r="R69" s="31">
        <f t="shared" si="2"/>
        <v>0</v>
      </c>
    </row>
    <row r="70" spans="1:18" ht="16.5" customHeight="1" x14ac:dyDescent="0.2">
      <c r="A70" s="9">
        <v>56</v>
      </c>
      <c r="B70" s="39"/>
      <c r="C70" s="40"/>
      <c r="D70" s="34"/>
      <c r="E70" s="10"/>
      <c r="F70" s="10"/>
      <c r="G70" s="33"/>
      <c r="H70" s="47">
        <f t="shared" si="0"/>
        <v>0</v>
      </c>
      <c r="I70" s="35"/>
      <c r="J70" s="10"/>
      <c r="K70" s="10"/>
      <c r="L70" s="33"/>
      <c r="M70" s="47">
        <f t="shared" si="1"/>
        <v>0</v>
      </c>
      <c r="N70" s="35"/>
      <c r="O70" s="10"/>
      <c r="P70" s="10"/>
      <c r="Q70" s="33"/>
      <c r="R70" s="31">
        <f t="shared" si="2"/>
        <v>0</v>
      </c>
    </row>
    <row r="71" spans="1:18" ht="16.5" customHeight="1" x14ac:dyDescent="0.2">
      <c r="A71" s="9">
        <v>57</v>
      </c>
      <c r="B71" s="39"/>
      <c r="C71" s="40"/>
      <c r="D71" s="34"/>
      <c r="E71" s="10"/>
      <c r="F71" s="10"/>
      <c r="G71" s="33"/>
      <c r="H71" s="47">
        <f t="shared" si="0"/>
        <v>0</v>
      </c>
      <c r="I71" s="35"/>
      <c r="J71" s="10"/>
      <c r="K71" s="10"/>
      <c r="L71" s="33"/>
      <c r="M71" s="47">
        <f t="shared" si="1"/>
        <v>0</v>
      </c>
      <c r="N71" s="35"/>
      <c r="O71" s="10"/>
      <c r="P71" s="10"/>
      <c r="Q71" s="33"/>
      <c r="R71" s="31">
        <f t="shared" si="2"/>
        <v>0</v>
      </c>
    </row>
    <row r="72" spans="1:18" ht="16.5" customHeight="1" x14ac:dyDescent="0.2">
      <c r="A72" s="9">
        <v>58</v>
      </c>
      <c r="B72" s="39"/>
      <c r="C72" s="40"/>
      <c r="D72" s="34"/>
      <c r="E72" s="10"/>
      <c r="F72" s="10"/>
      <c r="G72" s="33"/>
      <c r="H72" s="47">
        <f t="shared" si="0"/>
        <v>0</v>
      </c>
      <c r="I72" s="35"/>
      <c r="J72" s="10"/>
      <c r="K72" s="10"/>
      <c r="L72" s="33"/>
      <c r="M72" s="47">
        <f t="shared" si="1"/>
        <v>0</v>
      </c>
      <c r="N72" s="35"/>
      <c r="O72" s="10"/>
      <c r="P72" s="10"/>
      <c r="Q72" s="33"/>
      <c r="R72" s="31">
        <f t="shared" si="2"/>
        <v>0</v>
      </c>
    </row>
    <row r="73" spans="1:18" ht="16.5" customHeight="1" x14ac:dyDescent="0.2">
      <c r="A73" s="9">
        <v>59</v>
      </c>
      <c r="B73" s="39"/>
      <c r="C73" s="40"/>
      <c r="D73" s="34"/>
      <c r="E73" s="10"/>
      <c r="F73" s="10"/>
      <c r="G73" s="33"/>
      <c r="H73" s="47">
        <f t="shared" si="0"/>
        <v>0</v>
      </c>
      <c r="I73" s="35"/>
      <c r="J73" s="10"/>
      <c r="K73" s="10"/>
      <c r="L73" s="33"/>
      <c r="M73" s="47">
        <f t="shared" si="1"/>
        <v>0</v>
      </c>
      <c r="N73" s="35"/>
      <c r="O73" s="10"/>
      <c r="P73" s="10"/>
      <c r="Q73" s="33"/>
      <c r="R73" s="31">
        <f t="shared" si="2"/>
        <v>0</v>
      </c>
    </row>
    <row r="74" spans="1:18" ht="16.5" customHeight="1" x14ac:dyDescent="0.2">
      <c r="A74" s="9">
        <v>60</v>
      </c>
      <c r="B74" s="39"/>
      <c r="C74" s="40"/>
      <c r="D74" s="34"/>
      <c r="E74" s="10"/>
      <c r="F74" s="10"/>
      <c r="G74" s="33"/>
      <c r="H74" s="47">
        <f t="shared" si="0"/>
        <v>0</v>
      </c>
      <c r="I74" s="35"/>
      <c r="J74" s="10"/>
      <c r="K74" s="10"/>
      <c r="L74" s="33"/>
      <c r="M74" s="47">
        <f t="shared" si="1"/>
        <v>0</v>
      </c>
      <c r="N74" s="35"/>
      <c r="O74" s="10"/>
      <c r="P74" s="10"/>
      <c r="Q74" s="33"/>
      <c r="R74" s="31">
        <f t="shared" si="2"/>
        <v>0</v>
      </c>
    </row>
    <row r="75" spans="1:18" ht="16.5" customHeight="1" x14ac:dyDescent="0.2">
      <c r="A75" s="9">
        <v>61</v>
      </c>
      <c r="B75" s="39"/>
      <c r="C75" s="40"/>
      <c r="D75" s="34"/>
      <c r="E75" s="10"/>
      <c r="F75" s="10"/>
      <c r="G75" s="33"/>
      <c r="H75" s="47">
        <f t="shared" si="0"/>
        <v>0</v>
      </c>
      <c r="I75" s="35"/>
      <c r="J75" s="10"/>
      <c r="K75" s="10"/>
      <c r="L75" s="33"/>
      <c r="M75" s="47">
        <f t="shared" si="1"/>
        <v>0</v>
      </c>
      <c r="N75" s="35"/>
      <c r="O75" s="10"/>
      <c r="P75" s="10"/>
      <c r="Q75" s="33"/>
      <c r="R75" s="31">
        <f t="shared" si="2"/>
        <v>0</v>
      </c>
    </row>
    <row r="76" spans="1:18" ht="16.5" customHeight="1" x14ac:dyDescent="0.2">
      <c r="A76" s="9">
        <v>62</v>
      </c>
      <c r="B76" s="39"/>
      <c r="C76" s="40"/>
      <c r="D76" s="34"/>
      <c r="E76" s="10"/>
      <c r="F76" s="10"/>
      <c r="G76" s="33"/>
      <c r="H76" s="47">
        <f t="shared" si="0"/>
        <v>0</v>
      </c>
      <c r="I76" s="35"/>
      <c r="J76" s="10"/>
      <c r="K76" s="10"/>
      <c r="L76" s="33"/>
      <c r="M76" s="47">
        <f t="shared" si="1"/>
        <v>0</v>
      </c>
      <c r="N76" s="35"/>
      <c r="O76" s="10"/>
      <c r="P76" s="10"/>
      <c r="Q76" s="33"/>
      <c r="R76" s="31">
        <f t="shared" si="2"/>
        <v>0</v>
      </c>
    </row>
    <row r="77" spans="1:18" ht="16.5" customHeight="1" x14ac:dyDescent="0.2">
      <c r="A77" s="9">
        <v>63</v>
      </c>
      <c r="B77" s="39"/>
      <c r="C77" s="40"/>
      <c r="D77" s="34"/>
      <c r="E77" s="10"/>
      <c r="F77" s="10"/>
      <c r="G77" s="33"/>
      <c r="H77" s="47">
        <f t="shared" si="0"/>
        <v>0</v>
      </c>
      <c r="I77" s="35"/>
      <c r="J77" s="10"/>
      <c r="K77" s="10"/>
      <c r="L77" s="33"/>
      <c r="M77" s="47">
        <f t="shared" si="1"/>
        <v>0</v>
      </c>
      <c r="N77" s="35"/>
      <c r="O77" s="10"/>
      <c r="P77" s="10"/>
      <c r="Q77" s="33"/>
      <c r="R77" s="31">
        <f t="shared" si="2"/>
        <v>0</v>
      </c>
    </row>
    <row r="78" spans="1:18" ht="16.5" customHeight="1" x14ac:dyDescent="0.2">
      <c r="A78" s="9">
        <v>64</v>
      </c>
      <c r="B78" s="39"/>
      <c r="C78" s="40"/>
      <c r="D78" s="34"/>
      <c r="E78" s="10"/>
      <c r="F78" s="10"/>
      <c r="G78" s="33"/>
      <c r="H78" s="47">
        <f t="shared" si="0"/>
        <v>0</v>
      </c>
      <c r="I78" s="35"/>
      <c r="J78" s="10"/>
      <c r="K78" s="10"/>
      <c r="L78" s="33"/>
      <c r="M78" s="47">
        <f t="shared" si="1"/>
        <v>0</v>
      </c>
      <c r="N78" s="35"/>
      <c r="O78" s="10"/>
      <c r="P78" s="10"/>
      <c r="Q78" s="33"/>
      <c r="R78" s="31">
        <f t="shared" si="2"/>
        <v>0</v>
      </c>
    </row>
    <row r="79" spans="1:18" ht="16.5" customHeight="1" x14ac:dyDescent="0.2">
      <c r="A79" s="9">
        <v>65</v>
      </c>
      <c r="B79" s="39"/>
      <c r="C79" s="40"/>
      <c r="D79" s="34"/>
      <c r="E79" s="10"/>
      <c r="F79" s="10"/>
      <c r="G79" s="33"/>
      <c r="H79" s="47">
        <f t="shared" si="0"/>
        <v>0</v>
      </c>
      <c r="I79" s="35"/>
      <c r="J79" s="10"/>
      <c r="K79" s="10"/>
      <c r="L79" s="33"/>
      <c r="M79" s="47">
        <f t="shared" si="1"/>
        <v>0</v>
      </c>
      <c r="N79" s="35"/>
      <c r="O79" s="10"/>
      <c r="P79" s="10"/>
      <c r="Q79" s="33"/>
      <c r="R79" s="31">
        <f t="shared" si="2"/>
        <v>0</v>
      </c>
    </row>
    <row r="80" spans="1:18" ht="16.5" customHeight="1" x14ac:dyDescent="0.2">
      <c r="A80" s="9">
        <v>66</v>
      </c>
      <c r="B80" s="39"/>
      <c r="C80" s="40"/>
      <c r="D80" s="34"/>
      <c r="E80" s="10"/>
      <c r="F80" s="10"/>
      <c r="G80" s="33"/>
      <c r="H80" s="47">
        <f t="shared" ref="H80:H143" si="3">(COUNTIF(D80:G80,1)/4)</f>
        <v>0</v>
      </c>
      <c r="I80" s="35"/>
      <c r="J80" s="10"/>
      <c r="K80" s="10"/>
      <c r="L80" s="33"/>
      <c r="M80" s="47">
        <f t="shared" ref="M80:M143" si="4">(COUNTIF(I80:L80,1)/4)</f>
        <v>0</v>
      </c>
      <c r="N80" s="35"/>
      <c r="O80" s="10"/>
      <c r="P80" s="10"/>
      <c r="Q80" s="33"/>
      <c r="R80" s="31">
        <f t="shared" ref="R80:R143" si="5">(COUNTIF(N80:Q80,1)/4)</f>
        <v>0</v>
      </c>
    </row>
    <row r="81" spans="1:18" ht="16.5" customHeight="1" x14ac:dyDescent="0.2">
      <c r="A81" s="9">
        <v>67</v>
      </c>
      <c r="B81" s="39"/>
      <c r="C81" s="40"/>
      <c r="D81" s="34"/>
      <c r="E81" s="10"/>
      <c r="F81" s="10"/>
      <c r="G81" s="33"/>
      <c r="H81" s="47">
        <f t="shared" si="3"/>
        <v>0</v>
      </c>
      <c r="I81" s="35"/>
      <c r="J81" s="10"/>
      <c r="K81" s="10"/>
      <c r="L81" s="33"/>
      <c r="M81" s="47">
        <f t="shared" si="4"/>
        <v>0</v>
      </c>
      <c r="N81" s="35"/>
      <c r="O81" s="10"/>
      <c r="P81" s="10"/>
      <c r="Q81" s="33"/>
      <c r="R81" s="31">
        <f t="shared" si="5"/>
        <v>0</v>
      </c>
    </row>
    <row r="82" spans="1:18" ht="16.5" customHeight="1" x14ac:dyDescent="0.2">
      <c r="A82" s="9">
        <v>68</v>
      </c>
      <c r="B82" s="39"/>
      <c r="C82" s="40"/>
      <c r="D82" s="34"/>
      <c r="E82" s="10"/>
      <c r="F82" s="10"/>
      <c r="G82" s="33"/>
      <c r="H82" s="47">
        <f t="shared" si="3"/>
        <v>0</v>
      </c>
      <c r="I82" s="35"/>
      <c r="J82" s="10"/>
      <c r="K82" s="10"/>
      <c r="L82" s="33"/>
      <c r="M82" s="47">
        <f t="shared" si="4"/>
        <v>0</v>
      </c>
      <c r="N82" s="35"/>
      <c r="O82" s="10"/>
      <c r="P82" s="10"/>
      <c r="Q82" s="33"/>
      <c r="R82" s="31">
        <f t="shared" si="5"/>
        <v>0</v>
      </c>
    </row>
    <row r="83" spans="1:18" ht="16.5" customHeight="1" x14ac:dyDescent="0.2">
      <c r="A83" s="9">
        <v>69</v>
      </c>
      <c r="B83" s="39"/>
      <c r="C83" s="40"/>
      <c r="D83" s="34"/>
      <c r="E83" s="10"/>
      <c r="F83" s="10"/>
      <c r="G83" s="33"/>
      <c r="H83" s="47">
        <f t="shared" si="3"/>
        <v>0</v>
      </c>
      <c r="I83" s="35"/>
      <c r="J83" s="10"/>
      <c r="K83" s="10"/>
      <c r="L83" s="33"/>
      <c r="M83" s="47">
        <f t="shared" si="4"/>
        <v>0</v>
      </c>
      <c r="N83" s="35"/>
      <c r="O83" s="10"/>
      <c r="P83" s="10"/>
      <c r="Q83" s="33"/>
      <c r="R83" s="31">
        <f t="shared" si="5"/>
        <v>0</v>
      </c>
    </row>
    <row r="84" spans="1:18" ht="16.5" customHeight="1" x14ac:dyDescent="0.2">
      <c r="A84" s="9">
        <v>70</v>
      </c>
      <c r="B84" s="39"/>
      <c r="C84" s="40"/>
      <c r="D84" s="34"/>
      <c r="E84" s="10"/>
      <c r="F84" s="10"/>
      <c r="G84" s="33"/>
      <c r="H84" s="47">
        <f t="shared" si="3"/>
        <v>0</v>
      </c>
      <c r="I84" s="35"/>
      <c r="J84" s="10"/>
      <c r="K84" s="10"/>
      <c r="L84" s="33"/>
      <c r="M84" s="47">
        <f t="shared" si="4"/>
        <v>0</v>
      </c>
      <c r="N84" s="35"/>
      <c r="O84" s="10"/>
      <c r="P84" s="10"/>
      <c r="Q84" s="33"/>
      <c r="R84" s="31">
        <f t="shared" si="5"/>
        <v>0</v>
      </c>
    </row>
    <row r="85" spans="1:18" ht="16.5" customHeight="1" x14ac:dyDescent="0.2">
      <c r="A85" s="9">
        <v>71</v>
      </c>
      <c r="B85" s="39"/>
      <c r="C85" s="40"/>
      <c r="D85" s="34"/>
      <c r="E85" s="10"/>
      <c r="F85" s="10"/>
      <c r="G85" s="33"/>
      <c r="H85" s="47">
        <f t="shared" si="3"/>
        <v>0</v>
      </c>
      <c r="I85" s="35"/>
      <c r="J85" s="10"/>
      <c r="K85" s="10"/>
      <c r="L85" s="33"/>
      <c r="M85" s="47">
        <f t="shared" si="4"/>
        <v>0</v>
      </c>
      <c r="N85" s="35"/>
      <c r="O85" s="10"/>
      <c r="P85" s="10"/>
      <c r="Q85" s="33"/>
      <c r="R85" s="31">
        <f t="shared" si="5"/>
        <v>0</v>
      </c>
    </row>
    <row r="86" spans="1:18" ht="16.5" customHeight="1" x14ac:dyDescent="0.2">
      <c r="A86" s="9">
        <v>72</v>
      </c>
      <c r="B86" s="39"/>
      <c r="C86" s="40"/>
      <c r="D86" s="34"/>
      <c r="E86" s="10"/>
      <c r="F86" s="10"/>
      <c r="G86" s="33"/>
      <c r="H86" s="47">
        <f t="shared" si="3"/>
        <v>0</v>
      </c>
      <c r="I86" s="35"/>
      <c r="J86" s="10"/>
      <c r="K86" s="10"/>
      <c r="L86" s="33"/>
      <c r="M86" s="47">
        <f t="shared" si="4"/>
        <v>0</v>
      </c>
      <c r="N86" s="35"/>
      <c r="O86" s="10"/>
      <c r="P86" s="10"/>
      <c r="Q86" s="33"/>
      <c r="R86" s="31">
        <f t="shared" si="5"/>
        <v>0</v>
      </c>
    </row>
    <row r="87" spans="1:18" ht="16.5" customHeight="1" x14ac:dyDescent="0.2">
      <c r="A87" s="9">
        <v>73</v>
      </c>
      <c r="B87" s="39"/>
      <c r="C87" s="40"/>
      <c r="D87" s="34"/>
      <c r="E87" s="10"/>
      <c r="F87" s="10"/>
      <c r="G87" s="33"/>
      <c r="H87" s="47">
        <f t="shared" si="3"/>
        <v>0</v>
      </c>
      <c r="I87" s="35"/>
      <c r="J87" s="10"/>
      <c r="K87" s="10"/>
      <c r="L87" s="33"/>
      <c r="M87" s="47">
        <f t="shared" si="4"/>
        <v>0</v>
      </c>
      <c r="N87" s="35"/>
      <c r="O87" s="10"/>
      <c r="P87" s="10"/>
      <c r="Q87" s="33"/>
      <c r="R87" s="31">
        <f t="shared" si="5"/>
        <v>0</v>
      </c>
    </row>
    <row r="88" spans="1:18" ht="16.5" customHeight="1" x14ac:dyDescent="0.2">
      <c r="A88" s="9">
        <v>74</v>
      </c>
      <c r="B88" s="39"/>
      <c r="C88" s="40"/>
      <c r="D88" s="34"/>
      <c r="E88" s="10"/>
      <c r="F88" s="10"/>
      <c r="G88" s="33"/>
      <c r="H88" s="47">
        <f t="shared" si="3"/>
        <v>0</v>
      </c>
      <c r="I88" s="35"/>
      <c r="J88" s="10"/>
      <c r="K88" s="10"/>
      <c r="L88" s="33"/>
      <c r="M88" s="47">
        <f t="shared" si="4"/>
        <v>0</v>
      </c>
      <c r="N88" s="35"/>
      <c r="O88" s="10"/>
      <c r="P88" s="10"/>
      <c r="Q88" s="33"/>
      <c r="R88" s="31">
        <f t="shared" si="5"/>
        <v>0</v>
      </c>
    </row>
    <row r="89" spans="1:18" ht="16.5" customHeight="1" x14ac:dyDescent="0.2">
      <c r="A89" s="9">
        <v>75</v>
      </c>
      <c r="B89" s="39"/>
      <c r="C89" s="40"/>
      <c r="D89" s="34"/>
      <c r="E89" s="10"/>
      <c r="F89" s="10"/>
      <c r="G89" s="33"/>
      <c r="H89" s="47">
        <f t="shared" si="3"/>
        <v>0</v>
      </c>
      <c r="I89" s="35"/>
      <c r="J89" s="10"/>
      <c r="K89" s="10"/>
      <c r="L89" s="33"/>
      <c r="M89" s="47">
        <f t="shared" si="4"/>
        <v>0</v>
      </c>
      <c r="N89" s="35"/>
      <c r="O89" s="10"/>
      <c r="P89" s="10"/>
      <c r="Q89" s="33"/>
      <c r="R89" s="31">
        <f t="shared" si="5"/>
        <v>0</v>
      </c>
    </row>
    <row r="90" spans="1:18" ht="16.5" customHeight="1" x14ac:dyDescent="0.2">
      <c r="A90" s="9">
        <v>76</v>
      </c>
      <c r="B90" s="39"/>
      <c r="C90" s="40"/>
      <c r="D90" s="34"/>
      <c r="E90" s="10"/>
      <c r="F90" s="10"/>
      <c r="G90" s="33"/>
      <c r="H90" s="47">
        <f t="shared" si="3"/>
        <v>0</v>
      </c>
      <c r="I90" s="35"/>
      <c r="J90" s="10"/>
      <c r="K90" s="10"/>
      <c r="L90" s="33"/>
      <c r="M90" s="47">
        <f t="shared" si="4"/>
        <v>0</v>
      </c>
      <c r="N90" s="35"/>
      <c r="O90" s="10"/>
      <c r="P90" s="10"/>
      <c r="Q90" s="33"/>
      <c r="R90" s="31">
        <f t="shared" si="5"/>
        <v>0</v>
      </c>
    </row>
    <row r="91" spans="1:18" ht="16.5" customHeight="1" x14ac:dyDescent="0.2">
      <c r="A91" s="9">
        <v>77</v>
      </c>
      <c r="B91" s="39"/>
      <c r="C91" s="40"/>
      <c r="D91" s="34"/>
      <c r="E91" s="10"/>
      <c r="F91" s="10"/>
      <c r="G91" s="33"/>
      <c r="H91" s="47">
        <f t="shared" si="3"/>
        <v>0</v>
      </c>
      <c r="I91" s="35"/>
      <c r="J91" s="10"/>
      <c r="K91" s="10"/>
      <c r="L91" s="33"/>
      <c r="M91" s="47">
        <f t="shared" si="4"/>
        <v>0</v>
      </c>
      <c r="N91" s="35"/>
      <c r="O91" s="10"/>
      <c r="P91" s="10"/>
      <c r="Q91" s="33"/>
      <c r="R91" s="31">
        <f t="shared" si="5"/>
        <v>0</v>
      </c>
    </row>
    <row r="92" spans="1:18" ht="16.5" customHeight="1" x14ac:dyDescent="0.2">
      <c r="A92" s="9">
        <v>78</v>
      </c>
      <c r="B92" s="39"/>
      <c r="C92" s="40"/>
      <c r="D92" s="34"/>
      <c r="E92" s="10"/>
      <c r="F92" s="10"/>
      <c r="G92" s="33"/>
      <c r="H92" s="47">
        <f t="shared" si="3"/>
        <v>0</v>
      </c>
      <c r="I92" s="35"/>
      <c r="J92" s="10"/>
      <c r="K92" s="10"/>
      <c r="L92" s="33"/>
      <c r="M92" s="47">
        <f t="shared" si="4"/>
        <v>0</v>
      </c>
      <c r="N92" s="35"/>
      <c r="O92" s="10"/>
      <c r="P92" s="10"/>
      <c r="Q92" s="33"/>
      <c r="R92" s="31">
        <f t="shared" si="5"/>
        <v>0</v>
      </c>
    </row>
    <row r="93" spans="1:18" ht="16.5" customHeight="1" x14ac:dyDescent="0.2">
      <c r="A93" s="9">
        <v>79</v>
      </c>
      <c r="B93" s="39"/>
      <c r="C93" s="40"/>
      <c r="D93" s="34"/>
      <c r="E93" s="10"/>
      <c r="F93" s="10"/>
      <c r="G93" s="33"/>
      <c r="H93" s="47">
        <f t="shared" si="3"/>
        <v>0</v>
      </c>
      <c r="I93" s="35"/>
      <c r="J93" s="10"/>
      <c r="K93" s="10"/>
      <c r="L93" s="33"/>
      <c r="M93" s="47">
        <f t="shared" si="4"/>
        <v>0</v>
      </c>
      <c r="N93" s="35"/>
      <c r="O93" s="10"/>
      <c r="P93" s="10"/>
      <c r="Q93" s="33"/>
      <c r="R93" s="31">
        <f t="shared" si="5"/>
        <v>0</v>
      </c>
    </row>
    <row r="94" spans="1:18" ht="16.5" customHeight="1" x14ac:dyDescent="0.2">
      <c r="A94" s="9">
        <v>80</v>
      </c>
      <c r="B94" s="39"/>
      <c r="C94" s="40"/>
      <c r="D94" s="34"/>
      <c r="E94" s="10"/>
      <c r="F94" s="10"/>
      <c r="G94" s="33"/>
      <c r="H94" s="47">
        <f t="shared" si="3"/>
        <v>0</v>
      </c>
      <c r="I94" s="35"/>
      <c r="J94" s="10"/>
      <c r="K94" s="10"/>
      <c r="L94" s="33"/>
      <c r="M94" s="47">
        <f t="shared" si="4"/>
        <v>0</v>
      </c>
      <c r="N94" s="35"/>
      <c r="O94" s="10"/>
      <c r="P94" s="10"/>
      <c r="Q94" s="33"/>
      <c r="R94" s="31">
        <f t="shared" si="5"/>
        <v>0</v>
      </c>
    </row>
    <row r="95" spans="1:18" ht="16.5" customHeight="1" x14ac:dyDescent="0.2">
      <c r="A95" s="9">
        <v>81</v>
      </c>
      <c r="B95" s="39"/>
      <c r="C95" s="40"/>
      <c r="D95" s="34"/>
      <c r="E95" s="10"/>
      <c r="F95" s="10"/>
      <c r="G95" s="33"/>
      <c r="H95" s="47">
        <f t="shared" si="3"/>
        <v>0</v>
      </c>
      <c r="I95" s="35"/>
      <c r="J95" s="10"/>
      <c r="K95" s="10"/>
      <c r="L95" s="33"/>
      <c r="M95" s="47">
        <f t="shared" si="4"/>
        <v>0</v>
      </c>
      <c r="N95" s="35"/>
      <c r="O95" s="10"/>
      <c r="P95" s="10"/>
      <c r="Q95" s="33"/>
      <c r="R95" s="31">
        <f t="shared" si="5"/>
        <v>0</v>
      </c>
    </row>
    <row r="96" spans="1:18" ht="16.5" customHeight="1" x14ac:dyDescent="0.2">
      <c r="A96" s="9">
        <v>82</v>
      </c>
      <c r="B96" s="39"/>
      <c r="C96" s="40"/>
      <c r="D96" s="34"/>
      <c r="E96" s="10"/>
      <c r="F96" s="10"/>
      <c r="G96" s="33"/>
      <c r="H96" s="47">
        <f t="shared" si="3"/>
        <v>0</v>
      </c>
      <c r="I96" s="35"/>
      <c r="J96" s="10"/>
      <c r="K96" s="10"/>
      <c r="L96" s="33"/>
      <c r="M96" s="47">
        <f t="shared" si="4"/>
        <v>0</v>
      </c>
      <c r="N96" s="35"/>
      <c r="O96" s="10"/>
      <c r="P96" s="10"/>
      <c r="Q96" s="33"/>
      <c r="R96" s="31">
        <f t="shared" si="5"/>
        <v>0</v>
      </c>
    </row>
    <row r="97" spans="1:18" ht="16.5" customHeight="1" x14ac:dyDescent="0.2">
      <c r="A97" s="9">
        <v>83</v>
      </c>
      <c r="B97" s="39"/>
      <c r="C97" s="40"/>
      <c r="D97" s="34"/>
      <c r="E97" s="10"/>
      <c r="F97" s="10"/>
      <c r="G97" s="33"/>
      <c r="H97" s="47">
        <f t="shared" si="3"/>
        <v>0</v>
      </c>
      <c r="I97" s="35"/>
      <c r="J97" s="10"/>
      <c r="K97" s="10"/>
      <c r="L97" s="33"/>
      <c r="M97" s="47">
        <f t="shared" si="4"/>
        <v>0</v>
      </c>
      <c r="N97" s="35"/>
      <c r="O97" s="10"/>
      <c r="P97" s="10"/>
      <c r="Q97" s="33"/>
      <c r="R97" s="31">
        <f t="shared" si="5"/>
        <v>0</v>
      </c>
    </row>
    <row r="98" spans="1:18" ht="16.5" customHeight="1" x14ac:dyDescent="0.2">
      <c r="A98" s="9">
        <v>84</v>
      </c>
      <c r="B98" s="39"/>
      <c r="C98" s="40"/>
      <c r="D98" s="34"/>
      <c r="E98" s="10"/>
      <c r="F98" s="10"/>
      <c r="G98" s="33"/>
      <c r="H98" s="47">
        <f t="shared" si="3"/>
        <v>0</v>
      </c>
      <c r="I98" s="35"/>
      <c r="J98" s="10"/>
      <c r="K98" s="10"/>
      <c r="L98" s="33"/>
      <c r="M98" s="47">
        <f t="shared" si="4"/>
        <v>0</v>
      </c>
      <c r="N98" s="35"/>
      <c r="O98" s="10"/>
      <c r="P98" s="10"/>
      <c r="Q98" s="33"/>
      <c r="R98" s="31">
        <f t="shared" si="5"/>
        <v>0</v>
      </c>
    </row>
    <row r="99" spans="1:18" ht="16.5" customHeight="1" x14ac:dyDescent="0.2">
      <c r="A99" s="9">
        <v>85</v>
      </c>
      <c r="B99" s="39"/>
      <c r="C99" s="40"/>
      <c r="D99" s="34"/>
      <c r="E99" s="10"/>
      <c r="F99" s="10"/>
      <c r="G99" s="33"/>
      <c r="H99" s="47">
        <f t="shared" si="3"/>
        <v>0</v>
      </c>
      <c r="I99" s="35"/>
      <c r="J99" s="10"/>
      <c r="K99" s="10"/>
      <c r="L99" s="33"/>
      <c r="M99" s="47">
        <f t="shared" si="4"/>
        <v>0</v>
      </c>
      <c r="N99" s="35"/>
      <c r="O99" s="10"/>
      <c r="P99" s="10"/>
      <c r="Q99" s="33"/>
      <c r="R99" s="31">
        <f t="shared" si="5"/>
        <v>0</v>
      </c>
    </row>
    <row r="100" spans="1:18" ht="16.5" customHeight="1" x14ac:dyDescent="0.2">
      <c r="A100" s="9">
        <v>86</v>
      </c>
      <c r="B100" s="39"/>
      <c r="C100" s="40"/>
      <c r="D100" s="34"/>
      <c r="E100" s="10"/>
      <c r="F100" s="10"/>
      <c r="G100" s="33"/>
      <c r="H100" s="47">
        <f t="shared" si="3"/>
        <v>0</v>
      </c>
      <c r="I100" s="35"/>
      <c r="J100" s="10"/>
      <c r="K100" s="10"/>
      <c r="L100" s="33"/>
      <c r="M100" s="47">
        <f t="shared" si="4"/>
        <v>0</v>
      </c>
      <c r="N100" s="35"/>
      <c r="O100" s="10"/>
      <c r="P100" s="10"/>
      <c r="Q100" s="33"/>
      <c r="R100" s="31">
        <f t="shared" si="5"/>
        <v>0</v>
      </c>
    </row>
    <row r="101" spans="1:18" ht="16.5" customHeight="1" x14ac:dyDescent="0.2">
      <c r="A101" s="9">
        <v>87</v>
      </c>
      <c r="B101" s="39"/>
      <c r="C101" s="40"/>
      <c r="D101" s="34"/>
      <c r="E101" s="10"/>
      <c r="F101" s="10"/>
      <c r="G101" s="33"/>
      <c r="H101" s="47">
        <f t="shared" si="3"/>
        <v>0</v>
      </c>
      <c r="I101" s="35"/>
      <c r="J101" s="10"/>
      <c r="K101" s="10"/>
      <c r="L101" s="33"/>
      <c r="M101" s="47">
        <f t="shared" si="4"/>
        <v>0</v>
      </c>
      <c r="N101" s="35"/>
      <c r="O101" s="10"/>
      <c r="P101" s="10"/>
      <c r="Q101" s="33"/>
      <c r="R101" s="31">
        <f t="shared" si="5"/>
        <v>0</v>
      </c>
    </row>
    <row r="102" spans="1:18" ht="16.5" customHeight="1" x14ac:dyDescent="0.2">
      <c r="A102" s="9">
        <v>88</v>
      </c>
      <c r="B102" s="39"/>
      <c r="C102" s="40"/>
      <c r="D102" s="34"/>
      <c r="E102" s="10"/>
      <c r="F102" s="10"/>
      <c r="G102" s="33"/>
      <c r="H102" s="47">
        <f t="shared" si="3"/>
        <v>0</v>
      </c>
      <c r="I102" s="35"/>
      <c r="J102" s="10"/>
      <c r="K102" s="10"/>
      <c r="L102" s="33"/>
      <c r="M102" s="47">
        <f t="shared" si="4"/>
        <v>0</v>
      </c>
      <c r="N102" s="35"/>
      <c r="O102" s="10"/>
      <c r="P102" s="10"/>
      <c r="Q102" s="33"/>
      <c r="R102" s="31">
        <f t="shared" si="5"/>
        <v>0</v>
      </c>
    </row>
    <row r="103" spans="1:18" ht="16.5" customHeight="1" x14ac:dyDescent="0.2">
      <c r="A103" s="9">
        <v>89</v>
      </c>
      <c r="B103" s="39"/>
      <c r="C103" s="40"/>
      <c r="D103" s="34"/>
      <c r="E103" s="10"/>
      <c r="F103" s="10"/>
      <c r="G103" s="33"/>
      <c r="H103" s="47">
        <f t="shared" si="3"/>
        <v>0</v>
      </c>
      <c r="I103" s="35"/>
      <c r="J103" s="10"/>
      <c r="K103" s="10"/>
      <c r="L103" s="33"/>
      <c r="M103" s="47">
        <f t="shared" si="4"/>
        <v>0</v>
      </c>
      <c r="N103" s="35"/>
      <c r="O103" s="10"/>
      <c r="P103" s="10"/>
      <c r="Q103" s="33"/>
      <c r="R103" s="31">
        <f t="shared" si="5"/>
        <v>0</v>
      </c>
    </row>
    <row r="104" spans="1:18" ht="16.5" customHeight="1" x14ac:dyDescent="0.2">
      <c r="A104" s="9">
        <v>90</v>
      </c>
      <c r="B104" s="39"/>
      <c r="C104" s="40"/>
      <c r="D104" s="34"/>
      <c r="E104" s="10"/>
      <c r="F104" s="10"/>
      <c r="G104" s="33"/>
      <c r="H104" s="47">
        <f t="shared" si="3"/>
        <v>0</v>
      </c>
      <c r="I104" s="35"/>
      <c r="J104" s="10"/>
      <c r="K104" s="10"/>
      <c r="L104" s="33"/>
      <c r="M104" s="47">
        <f t="shared" si="4"/>
        <v>0</v>
      </c>
      <c r="N104" s="35"/>
      <c r="O104" s="10"/>
      <c r="P104" s="10"/>
      <c r="Q104" s="33"/>
      <c r="R104" s="31">
        <f t="shared" si="5"/>
        <v>0</v>
      </c>
    </row>
    <row r="105" spans="1:18" ht="16.5" customHeight="1" x14ac:dyDescent="0.2">
      <c r="A105" s="9">
        <v>91</v>
      </c>
      <c r="B105" s="39"/>
      <c r="C105" s="40"/>
      <c r="D105" s="34"/>
      <c r="E105" s="10"/>
      <c r="F105" s="10"/>
      <c r="G105" s="33"/>
      <c r="H105" s="47">
        <f t="shared" si="3"/>
        <v>0</v>
      </c>
      <c r="I105" s="35"/>
      <c r="J105" s="10"/>
      <c r="K105" s="10"/>
      <c r="L105" s="33"/>
      <c r="M105" s="47">
        <f t="shared" si="4"/>
        <v>0</v>
      </c>
      <c r="N105" s="35"/>
      <c r="O105" s="10"/>
      <c r="P105" s="10"/>
      <c r="Q105" s="33"/>
      <c r="R105" s="31">
        <f t="shared" si="5"/>
        <v>0</v>
      </c>
    </row>
    <row r="106" spans="1:18" ht="16.5" customHeight="1" x14ac:dyDescent="0.2">
      <c r="A106" s="9">
        <v>92</v>
      </c>
      <c r="B106" s="39"/>
      <c r="C106" s="40"/>
      <c r="D106" s="34"/>
      <c r="E106" s="10"/>
      <c r="F106" s="10"/>
      <c r="G106" s="33"/>
      <c r="H106" s="47">
        <f t="shared" si="3"/>
        <v>0</v>
      </c>
      <c r="I106" s="35"/>
      <c r="J106" s="10"/>
      <c r="K106" s="10"/>
      <c r="L106" s="33"/>
      <c r="M106" s="47">
        <f t="shared" si="4"/>
        <v>0</v>
      </c>
      <c r="N106" s="35"/>
      <c r="O106" s="10"/>
      <c r="P106" s="10"/>
      <c r="Q106" s="33"/>
      <c r="R106" s="31">
        <f t="shared" si="5"/>
        <v>0</v>
      </c>
    </row>
    <row r="107" spans="1:18" ht="16.5" customHeight="1" x14ac:dyDescent="0.2">
      <c r="A107" s="9">
        <v>93</v>
      </c>
      <c r="B107" s="39"/>
      <c r="C107" s="40"/>
      <c r="D107" s="34"/>
      <c r="E107" s="10"/>
      <c r="F107" s="10"/>
      <c r="G107" s="33"/>
      <c r="H107" s="47">
        <f t="shared" si="3"/>
        <v>0</v>
      </c>
      <c r="I107" s="35"/>
      <c r="J107" s="10"/>
      <c r="K107" s="10"/>
      <c r="L107" s="33"/>
      <c r="M107" s="47">
        <f t="shared" si="4"/>
        <v>0</v>
      </c>
      <c r="N107" s="35"/>
      <c r="O107" s="10"/>
      <c r="P107" s="10"/>
      <c r="Q107" s="33"/>
      <c r="R107" s="31">
        <f t="shared" si="5"/>
        <v>0</v>
      </c>
    </row>
    <row r="108" spans="1:18" ht="16.5" customHeight="1" x14ac:dyDescent="0.2">
      <c r="A108" s="9">
        <v>94</v>
      </c>
      <c r="B108" s="39"/>
      <c r="C108" s="40"/>
      <c r="D108" s="34"/>
      <c r="E108" s="10"/>
      <c r="F108" s="10"/>
      <c r="G108" s="33"/>
      <c r="H108" s="47">
        <f t="shared" si="3"/>
        <v>0</v>
      </c>
      <c r="I108" s="35"/>
      <c r="J108" s="10"/>
      <c r="K108" s="10"/>
      <c r="L108" s="33"/>
      <c r="M108" s="47">
        <f t="shared" si="4"/>
        <v>0</v>
      </c>
      <c r="N108" s="35"/>
      <c r="O108" s="10"/>
      <c r="P108" s="10"/>
      <c r="Q108" s="33"/>
      <c r="R108" s="31">
        <f t="shared" si="5"/>
        <v>0</v>
      </c>
    </row>
    <row r="109" spans="1:18" ht="16.5" customHeight="1" x14ac:dyDescent="0.2">
      <c r="A109" s="9">
        <v>95</v>
      </c>
      <c r="B109" s="39"/>
      <c r="C109" s="40"/>
      <c r="D109" s="34"/>
      <c r="E109" s="10"/>
      <c r="F109" s="10"/>
      <c r="G109" s="33"/>
      <c r="H109" s="47">
        <f t="shared" si="3"/>
        <v>0</v>
      </c>
      <c r="I109" s="35"/>
      <c r="J109" s="10"/>
      <c r="K109" s="10"/>
      <c r="L109" s="33"/>
      <c r="M109" s="47">
        <f t="shared" si="4"/>
        <v>0</v>
      </c>
      <c r="N109" s="35"/>
      <c r="O109" s="10"/>
      <c r="P109" s="10"/>
      <c r="Q109" s="33"/>
      <c r="R109" s="31">
        <f t="shared" si="5"/>
        <v>0</v>
      </c>
    </row>
    <row r="110" spans="1:18" ht="16.5" customHeight="1" x14ac:dyDescent="0.2">
      <c r="A110" s="9">
        <v>96</v>
      </c>
      <c r="B110" s="39"/>
      <c r="C110" s="40"/>
      <c r="D110" s="34"/>
      <c r="E110" s="10"/>
      <c r="F110" s="10"/>
      <c r="G110" s="33"/>
      <c r="H110" s="47">
        <f t="shared" si="3"/>
        <v>0</v>
      </c>
      <c r="I110" s="35"/>
      <c r="J110" s="10"/>
      <c r="K110" s="10"/>
      <c r="L110" s="33"/>
      <c r="M110" s="47">
        <f t="shared" si="4"/>
        <v>0</v>
      </c>
      <c r="N110" s="35"/>
      <c r="O110" s="10"/>
      <c r="P110" s="10"/>
      <c r="Q110" s="33"/>
      <c r="R110" s="31">
        <f t="shared" si="5"/>
        <v>0</v>
      </c>
    </row>
    <row r="111" spans="1:18" ht="16.5" customHeight="1" x14ac:dyDescent="0.2">
      <c r="A111" s="9">
        <v>97</v>
      </c>
      <c r="B111" s="39"/>
      <c r="C111" s="40"/>
      <c r="D111" s="34"/>
      <c r="E111" s="10"/>
      <c r="F111" s="10"/>
      <c r="G111" s="33"/>
      <c r="H111" s="47">
        <f t="shared" si="3"/>
        <v>0</v>
      </c>
      <c r="I111" s="35"/>
      <c r="J111" s="10"/>
      <c r="K111" s="10"/>
      <c r="L111" s="33"/>
      <c r="M111" s="47">
        <f t="shared" si="4"/>
        <v>0</v>
      </c>
      <c r="N111" s="35"/>
      <c r="O111" s="10"/>
      <c r="P111" s="10"/>
      <c r="Q111" s="33"/>
      <c r="R111" s="31">
        <f t="shared" si="5"/>
        <v>0</v>
      </c>
    </row>
    <row r="112" spans="1:18" ht="16.5" customHeight="1" x14ac:dyDescent="0.2">
      <c r="A112" s="9">
        <v>98</v>
      </c>
      <c r="B112" s="39"/>
      <c r="C112" s="40"/>
      <c r="D112" s="34"/>
      <c r="E112" s="10"/>
      <c r="F112" s="10"/>
      <c r="G112" s="33"/>
      <c r="H112" s="47">
        <f t="shared" si="3"/>
        <v>0</v>
      </c>
      <c r="I112" s="35"/>
      <c r="J112" s="10"/>
      <c r="K112" s="10"/>
      <c r="L112" s="33"/>
      <c r="M112" s="47">
        <f t="shared" si="4"/>
        <v>0</v>
      </c>
      <c r="N112" s="35"/>
      <c r="O112" s="10"/>
      <c r="P112" s="10"/>
      <c r="Q112" s="33"/>
      <c r="R112" s="31">
        <f t="shared" si="5"/>
        <v>0</v>
      </c>
    </row>
    <row r="113" spans="1:18" ht="16.5" customHeight="1" x14ac:dyDescent="0.2">
      <c r="A113" s="9">
        <v>99</v>
      </c>
      <c r="B113" s="39"/>
      <c r="C113" s="40"/>
      <c r="D113" s="34"/>
      <c r="E113" s="10"/>
      <c r="F113" s="10"/>
      <c r="G113" s="33"/>
      <c r="H113" s="47">
        <f t="shared" si="3"/>
        <v>0</v>
      </c>
      <c r="I113" s="35"/>
      <c r="J113" s="10"/>
      <c r="K113" s="10"/>
      <c r="L113" s="33"/>
      <c r="M113" s="47">
        <f t="shared" si="4"/>
        <v>0</v>
      </c>
      <c r="N113" s="35"/>
      <c r="O113" s="10"/>
      <c r="P113" s="10"/>
      <c r="Q113" s="33"/>
      <c r="R113" s="31">
        <f t="shared" si="5"/>
        <v>0</v>
      </c>
    </row>
    <row r="114" spans="1:18" ht="16.5" customHeight="1" x14ac:dyDescent="0.2">
      <c r="A114" s="9">
        <v>100</v>
      </c>
      <c r="B114" s="39"/>
      <c r="C114" s="40"/>
      <c r="D114" s="34"/>
      <c r="E114" s="10"/>
      <c r="F114" s="10"/>
      <c r="G114" s="33"/>
      <c r="H114" s="47">
        <f t="shared" si="3"/>
        <v>0</v>
      </c>
      <c r="I114" s="35"/>
      <c r="J114" s="10"/>
      <c r="K114" s="10"/>
      <c r="L114" s="33"/>
      <c r="M114" s="47">
        <f t="shared" si="4"/>
        <v>0</v>
      </c>
      <c r="N114" s="35"/>
      <c r="O114" s="10"/>
      <c r="P114" s="10"/>
      <c r="Q114" s="33"/>
      <c r="R114" s="31">
        <f t="shared" si="5"/>
        <v>0</v>
      </c>
    </row>
    <row r="115" spans="1:18" ht="16.5" customHeight="1" x14ac:dyDescent="0.2">
      <c r="A115" s="9">
        <v>101</v>
      </c>
      <c r="B115" s="39"/>
      <c r="C115" s="40"/>
      <c r="D115" s="34"/>
      <c r="E115" s="10"/>
      <c r="F115" s="10"/>
      <c r="G115" s="33"/>
      <c r="H115" s="47">
        <f t="shared" si="3"/>
        <v>0</v>
      </c>
      <c r="I115" s="35"/>
      <c r="J115" s="10"/>
      <c r="K115" s="10"/>
      <c r="L115" s="33"/>
      <c r="M115" s="47">
        <f t="shared" si="4"/>
        <v>0</v>
      </c>
      <c r="N115" s="35"/>
      <c r="O115" s="10"/>
      <c r="P115" s="10"/>
      <c r="Q115" s="33"/>
      <c r="R115" s="31">
        <f t="shared" si="5"/>
        <v>0</v>
      </c>
    </row>
    <row r="116" spans="1:18" ht="16.5" customHeight="1" x14ac:dyDescent="0.2">
      <c r="A116" s="9">
        <v>102</v>
      </c>
      <c r="B116" s="39"/>
      <c r="C116" s="40"/>
      <c r="D116" s="34"/>
      <c r="E116" s="10"/>
      <c r="F116" s="10"/>
      <c r="G116" s="33"/>
      <c r="H116" s="47">
        <f t="shared" si="3"/>
        <v>0</v>
      </c>
      <c r="I116" s="35"/>
      <c r="J116" s="10"/>
      <c r="K116" s="10"/>
      <c r="L116" s="33"/>
      <c r="M116" s="47">
        <f t="shared" si="4"/>
        <v>0</v>
      </c>
      <c r="N116" s="35"/>
      <c r="O116" s="10"/>
      <c r="P116" s="10"/>
      <c r="Q116" s="33"/>
      <c r="R116" s="31">
        <f t="shared" si="5"/>
        <v>0</v>
      </c>
    </row>
    <row r="117" spans="1:18" ht="16.5" customHeight="1" x14ac:dyDescent="0.2">
      <c r="A117" s="9">
        <v>103</v>
      </c>
      <c r="B117" s="39"/>
      <c r="C117" s="40"/>
      <c r="D117" s="34"/>
      <c r="E117" s="10"/>
      <c r="F117" s="10"/>
      <c r="G117" s="33"/>
      <c r="H117" s="47">
        <f t="shared" si="3"/>
        <v>0</v>
      </c>
      <c r="I117" s="35"/>
      <c r="J117" s="10"/>
      <c r="K117" s="10"/>
      <c r="L117" s="33"/>
      <c r="M117" s="47">
        <f t="shared" si="4"/>
        <v>0</v>
      </c>
      <c r="N117" s="35"/>
      <c r="O117" s="10"/>
      <c r="P117" s="10"/>
      <c r="Q117" s="33"/>
      <c r="R117" s="31">
        <f t="shared" si="5"/>
        <v>0</v>
      </c>
    </row>
    <row r="118" spans="1:18" ht="16.5" customHeight="1" x14ac:dyDescent="0.2">
      <c r="A118" s="9">
        <v>104</v>
      </c>
      <c r="B118" s="39"/>
      <c r="C118" s="40"/>
      <c r="D118" s="34"/>
      <c r="E118" s="10"/>
      <c r="F118" s="10"/>
      <c r="G118" s="33"/>
      <c r="H118" s="47">
        <f t="shared" si="3"/>
        <v>0</v>
      </c>
      <c r="I118" s="35"/>
      <c r="J118" s="10"/>
      <c r="K118" s="10"/>
      <c r="L118" s="33"/>
      <c r="M118" s="47">
        <f t="shared" si="4"/>
        <v>0</v>
      </c>
      <c r="N118" s="35"/>
      <c r="O118" s="10"/>
      <c r="P118" s="10"/>
      <c r="Q118" s="33"/>
      <c r="R118" s="31">
        <f t="shared" si="5"/>
        <v>0</v>
      </c>
    </row>
    <row r="119" spans="1:18" ht="16.5" customHeight="1" x14ac:dyDescent="0.2">
      <c r="A119" s="9">
        <v>105</v>
      </c>
      <c r="B119" s="39"/>
      <c r="C119" s="40"/>
      <c r="D119" s="34"/>
      <c r="E119" s="10"/>
      <c r="F119" s="10"/>
      <c r="G119" s="33"/>
      <c r="H119" s="47">
        <f t="shared" si="3"/>
        <v>0</v>
      </c>
      <c r="I119" s="35"/>
      <c r="J119" s="10"/>
      <c r="K119" s="10"/>
      <c r="L119" s="33"/>
      <c r="M119" s="47">
        <f t="shared" si="4"/>
        <v>0</v>
      </c>
      <c r="N119" s="35"/>
      <c r="O119" s="10"/>
      <c r="P119" s="10"/>
      <c r="Q119" s="33"/>
      <c r="R119" s="31">
        <f t="shared" si="5"/>
        <v>0</v>
      </c>
    </row>
    <row r="120" spans="1:18" ht="16.5" customHeight="1" x14ac:dyDescent="0.2">
      <c r="A120" s="9">
        <v>106</v>
      </c>
      <c r="B120" s="39"/>
      <c r="C120" s="40"/>
      <c r="D120" s="34"/>
      <c r="E120" s="10"/>
      <c r="F120" s="10"/>
      <c r="G120" s="33"/>
      <c r="H120" s="47">
        <f t="shared" si="3"/>
        <v>0</v>
      </c>
      <c r="I120" s="35"/>
      <c r="J120" s="10"/>
      <c r="K120" s="10"/>
      <c r="L120" s="33"/>
      <c r="M120" s="47">
        <f t="shared" si="4"/>
        <v>0</v>
      </c>
      <c r="N120" s="35"/>
      <c r="O120" s="10"/>
      <c r="P120" s="10"/>
      <c r="Q120" s="33"/>
      <c r="R120" s="31">
        <f t="shared" si="5"/>
        <v>0</v>
      </c>
    </row>
    <row r="121" spans="1:18" ht="16.5" customHeight="1" x14ac:dyDescent="0.2">
      <c r="A121" s="9">
        <v>107</v>
      </c>
      <c r="B121" s="39"/>
      <c r="C121" s="40"/>
      <c r="D121" s="34"/>
      <c r="E121" s="10"/>
      <c r="F121" s="10"/>
      <c r="G121" s="33"/>
      <c r="H121" s="47">
        <f t="shared" si="3"/>
        <v>0</v>
      </c>
      <c r="I121" s="35"/>
      <c r="J121" s="10"/>
      <c r="K121" s="10"/>
      <c r="L121" s="33"/>
      <c r="M121" s="47">
        <f t="shared" si="4"/>
        <v>0</v>
      </c>
      <c r="N121" s="35"/>
      <c r="O121" s="10"/>
      <c r="P121" s="10"/>
      <c r="Q121" s="33"/>
      <c r="R121" s="31">
        <f t="shared" si="5"/>
        <v>0</v>
      </c>
    </row>
    <row r="122" spans="1:18" ht="16.5" customHeight="1" x14ac:dyDescent="0.2">
      <c r="A122" s="9">
        <v>108</v>
      </c>
      <c r="B122" s="39"/>
      <c r="C122" s="40"/>
      <c r="D122" s="34"/>
      <c r="E122" s="10"/>
      <c r="F122" s="10"/>
      <c r="G122" s="33"/>
      <c r="H122" s="47">
        <f t="shared" si="3"/>
        <v>0</v>
      </c>
      <c r="I122" s="35"/>
      <c r="J122" s="10"/>
      <c r="K122" s="10"/>
      <c r="L122" s="33"/>
      <c r="M122" s="47">
        <f t="shared" si="4"/>
        <v>0</v>
      </c>
      <c r="N122" s="35"/>
      <c r="O122" s="10"/>
      <c r="P122" s="10"/>
      <c r="Q122" s="33"/>
      <c r="R122" s="31">
        <f t="shared" si="5"/>
        <v>0</v>
      </c>
    </row>
    <row r="123" spans="1:18" ht="16.5" customHeight="1" x14ac:dyDescent="0.2">
      <c r="A123" s="9">
        <v>109</v>
      </c>
      <c r="B123" s="39"/>
      <c r="C123" s="40"/>
      <c r="D123" s="34"/>
      <c r="E123" s="10"/>
      <c r="F123" s="10"/>
      <c r="G123" s="33"/>
      <c r="H123" s="47">
        <f t="shared" si="3"/>
        <v>0</v>
      </c>
      <c r="I123" s="35"/>
      <c r="J123" s="10"/>
      <c r="K123" s="10"/>
      <c r="L123" s="33"/>
      <c r="M123" s="47">
        <f t="shared" si="4"/>
        <v>0</v>
      </c>
      <c r="N123" s="35"/>
      <c r="O123" s="10"/>
      <c r="P123" s="10"/>
      <c r="Q123" s="33"/>
      <c r="R123" s="31">
        <f t="shared" si="5"/>
        <v>0</v>
      </c>
    </row>
    <row r="124" spans="1:18" ht="16.5" customHeight="1" x14ac:dyDescent="0.2">
      <c r="A124" s="9">
        <v>110</v>
      </c>
      <c r="B124" s="39"/>
      <c r="C124" s="40"/>
      <c r="D124" s="34"/>
      <c r="E124" s="10"/>
      <c r="F124" s="10"/>
      <c r="G124" s="33"/>
      <c r="H124" s="47">
        <f t="shared" si="3"/>
        <v>0</v>
      </c>
      <c r="I124" s="35"/>
      <c r="J124" s="10"/>
      <c r="K124" s="10"/>
      <c r="L124" s="33"/>
      <c r="M124" s="47">
        <f t="shared" si="4"/>
        <v>0</v>
      </c>
      <c r="N124" s="35"/>
      <c r="O124" s="10"/>
      <c r="P124" s="10"/>
      <c r="Q124" s="33"/>
      <c r="R124" s="31">
        <f t="shared" si="5"/>
        <v>0</v>
      </c>
    </row>
    <row r="125" spans="1:18" ht="16.5" customHeight="1" x14ac:dyDescent="0.2">
      <c r="A125" s="9">
        <v>111</v>
      </c>
      <c r="B125" s="39"/>
      <c r="C125" s="40"/>
      <c r="D125" s="34"/>
      <c r="E125" s="10"/>
      <c r="F125" s="10"/>
      <c r="G125" s="33"/>
      <c r="H125" s="47">
        <f t="shared" si="3"/>
        <v>0</v>
      </c>
      <c r="I125" s="35"/>
      <c r="J125" s="10"/>
      <c r="K125" s="10"/>
      <c r="L125" s="33"/>
      <c r="M125" s="47">
        <f t="shared" si="4"/>
        <v>0</v>
      </c>
      <c r="N125" s="35"/>
      <c r="O125" s="10"/>
      <c r="P125" s="10"/>
      <c r="Q125" s="33"/>
      <c r="R125" s="31">
        <f t="shared" si="5"/>
        <v>0</v>
      </c>
    </row>
    <row r="126" spans="1:18" ht="16.5" customHeight="1" x14ac:dyDescent="0.2">
      <c r="A126" s="9">
        <v>112</v>
      </c>
      <c r="B126" s="39"/>
      <c r="C126" s="40"/>
      <c r="D126" s="34"/>
      <c r="E126" s="10"/>
      <c r="F126" s="10"/>
      <c r="G126" s="33"/>
      <c r="H126" s="47">
        <f t="shared" si="3"/>
        <v>0</v>
      </c>
      <c r="I126" s="35"/>
      <c r="J126" s="10"/>
      <c r="K126" s="10"/>
      <c r="L126" s="33"/>
      <c r="M126" s="47">
        <f t="shared" si="4"/>
        <v>0</v>
      </c>
      <c r="N126" s="35"/>
      <c r="O126" s="10"/>
      <c r="P126" s="10"/>
      <c r="Q126" s="33"/>
      <c r="R126" s="31">
        <f t="shared" si="5"/>
        <v>0</v>
      </c>
    </row>
    <row r="127" spans="1:18" ht="16.5" customHeight="1" x14ac:dyDescent="0.2">
      <c r="A127" s="9">
        <v>113</v>
      </c>
      <c r="B127" s="39"/>
      <c r="C127" s="40"/>
      <c r="D127" s="34"/>
      <c r="E127" s="10"/>
      <c r="F127" s="10"/>
      <c r="G127" s="33"/>
      <c r="H127" s="47">
        <f t="shared" si="3"/>
        <v>0</v>
      </c>
      <c r="I127" s="35"/>
      <c r="J127" s="10"/>
      <c r="K127" s="10"/>
      <c r="L127" s="33"/>
      <c r="M127" s="47">
        <f t="shared" si="4"/>
        <v>0</v>
      </c>
      <c r="N127" s="35"/>
      <c r="O127" s="10"/>
      <c r="P127" s="10"/>
      <c r="Q127" s="33"/>
      <c r="R127" s="31">
        <f t="shared" si="5"/>
        <v>0</v>
      </c>
    </row>
    <row r="128" spans="1:18" ht="16.5" customHeight="1" x14ac:dyDescent="0.2">
      <c r="A128" s="9">
        <v>114</v>
      </c>
      <c r="B128" s="39"/>
      <c r="C128" s="40"/>
      <c r="D128" s="34"/>
      <c r="E128" s="10"/>
      <c r="F128" s="10"/>
      <c r="G128" s="33"/>
      <c r="H128" s="47">
        <f t="shared" si="3"/>
        <v>0</v>
      </c>
      <c r="I128" s="35"/>
      <c r="J128" s="10"/>
      <c r="K128" s="10"/>
      <c r="L128" s="33"/>
      <c r="M128" s="47">
        <f t="shared" si="4"/>
        <v>0</v>
      </c>
      <c r="N128" s="35"/>
      <c r="O128" s="10"/>
      <c r="P128" s="10"/>
      <c r="Q128" s="33"/>
      <c r="R128" s="31">
        <f t="shared" si="5"/>
        <v>0</v>
      </c>
    </row>
    <row r="129" spans="1:18" ht="16.5" customHeight="1" x14ac:dyDescent="0.2">
      <c r="A129" s="9">
        <v>115</v>
      </c>
      <c r="B129" s="39"/>
      <c r="C129" s="40"/>
      <c r="D129" s="34"/>
      <c r="E129" s="10"/>
      <c r="F129" s="10"/>
      <c r="G129" s="33"/>
      <c r="H129" s="47">
        <f t="shared" si="3"/>
        <v>0</v>
      </c>
      <c r="I129" s="35"/>
      <c r="J129" s="10"/>
      <c r="K129" s="10"/>
      <c r="L129" s="33"/>
      <c r="M129" s="47">
        <f t="shared" si="4"/>
        <v>0</v>
      </c>
      <c r="N129" s="35"/>
      <c r="O129" s="10"/>
      <c r="P129" s="10"/>
      <c r="Q129" s="33"/>
      <c r="R129" s="31">
        <f t="shared" si="5"/>
        <v>0</v>
      </c>
    </row>
    <row r="130" spans="1:18" ht="16.5" customHeight="1" x14ac:dyDescent="0.2">
      <c r="A130" s="9">
        <v>116</v>
      </c>
      <c r="B130" s="39"/>
      <c r="C130" s="40"/>
      <c r="D130" s="34"/>
      <c r="E130" s="10"/>
      <c r="F130" s="10"/>
      <c r="G130" s="33"/>
      <c r="H130" s="47">
        <f t="shared" si="3"/>
        <v>0</v>
      </c>
      <c r="I130" s="35"/>
      <c r="J130" s="10"/>
      <c r="K130" s="10"/>
      <c r="L130" s="33"/>
      <c r="M130" s="47">
        <f t="shared" si="4"/>
        <v>0</v>
      </c>
      <c r="N130" s="35"/>
      <c r="O130" s="10"/>
      <c r="P130" s="10"/>
      <c r="Q130" s="33"/>
      <c r="R130" s="31">
        <f t="shared" si="5"/>
        <v>0</v>
      </c>
    </row>
    <row r="131" spans="1:18" ht="16.5" customHeight="1" x14ac:dyDescent="0.2">
      <c r="A131" s="9">
        <v>117</v>
      </c>
      <c r="B131" s="39"/>
      <c r="C131" s="40"/>
      <c r="D131" s="34"/>
      <c r="E131" s="10"/>
      <c r="F131" s="10"/>
      <c r="G131" s="33"/>
      <c r="H131" s="47">
        <f t="shared" si="3"/>
        <v>0</v>
      </c>
      <c r="I131" s="35"/>
      <c r="J131" s="10"/>
      <c r="K131" s="10"/>
      <c r="L131" s="33"/>
      <c r="M131" s="47">
        <f t="shared" si="4"/>
        <v>0</v>
      </c>
      <c r="N131" s="35"/>
      <c r="O131" s="10"/>
      <c r="P131" s="10"/>
      <c r="Q131" s="33"/>
      <c r="R131" s="31">
        <f t="shared" si="5"/>
        <v>0</v>
      </c>
    </row>
    <row r="132" spans="1:18" ht="16.5" customHeight="1" x14ac:dyDescent="0.2">
      <c r="A132" s="9">
        <v>118</v>
      </c>
      <c r="B132" s="39"/>
      <c r="C132" s="40"/>
      <c r="D132" s="34"/>
      <c r="E132" s="10"/>
      <c r="F132" s="10"/>
      <c r="G132" s="33"/>
      <c r="H132" s="47">
        <f t="shared" si="3"/>
        <v>0</v>
      </c>
      <c r="I132" s="35"/>
      <c r="J132" s="10"/>
      <c r="K132" s="10"/>
      <c r="L132" s="33"/>
      <c r="M132" s="47">
        <f t="shared" si="4"/>
        <v>0</v>
      </c>
      <c r="N132" s="35"/>
      <c r="O132" s="10"/>
      <c r="P132" s="10"/>
      <c r="Q132" s="33"/>
      <c r="R132" s="31">
        <f t="shared" si="5"/>
        <v>0</v>
      </c>
    </row>
    <row r="133" spans="1:18" ht="16.5" customHeight="1" x14ac:dyDescent="0.2">
      <c r="A133" s="9">
        <v>119</v>
      </c>
      <c r="B133" s="39"/>
      <c r="C133" s="40"/>
      <c r="D133" s="34"/>
      <c r="E133" s="10"/>
      <c r="F133" s="10"/>
      <c r="G133" s="33"/>
      <c r="H133" s="47">
        <f t="shared" si="3"/>
        <v>0</v>
      </c>
      <c r="I133" s="35"/>
      <c r="J133" s="10"/>
      <c r="K133" s="10"/>
      <c r="L133" s="33"/>
      <c r="M133" s="47">
        <f t="shared" si="4"/>
        <v>0</v>
      </c>
      <c r="N133" s="35"/>
      <c r="O133" s="10"/>
      <c r="P133" s="10"/>
      <c r="Q133" s="33"/>
      <c r="R133" s="31">
        <f t="shared" si="5"/>
        <v>0</v>
      </c>
    </row>
    <row r="134" spans="1:18" ht="16.5" customHeight="1" x14ac:dyDescent="0.2">
      <c r="A134" s="9">
        <v>120</v>
      </c>
      <c r="B134" s="39"/>
      <c r="C134" s="40"/>
      <c r="D134" s="34"/>
      <c r="E134" s="10"/>
      <c r="F134" s="10"/>
      <c r="G134" s="33"/>
      <c r="H134" s="47">
        <f t="shared" si="3"/>
        <v>0</v>
      </c>
      <c r="I134" s="35"/>
      <c r="J134" s="10"/>
      <c r="K134" s="10"/>
      <c r="L134" s="33"/>
      <c r="M134" s="47">
        <f t="shared" si="4"/>
        <v>0</v>
      </c>
      <c r="N134" s="35"/>
      <c r="O134" s="10"/>
      <c r="P134" s="10"/>
      <c r="Q134" s="33"/>
      <c r="R134" s="31">
        <f t="shared" si="5"/>
        <v>0</v>
      </c>
    </row>
    <row r="135" spans="1:18" ht="16.5" customHeight="1" x14ac:dyDescent="0.2">
      <c r="A135" s="9">
        <v>121</v>
      </c>
      <c r="B135" s="39"/>
      <c r="C135" s="40"/>
      <c r="D135" s="34"/>
      <c r="E135" s="10"/>
      <c r="F135" s="10"/>
      <c r="G135" s="33"/>
      <c r="H135" s="47">
        <f t="shared" si="3"/>
        <v>0</v>
      </c>
      <c r="I135" s="35"/>
      <c r="J135" s="10"/>
      <c r="K135" s="10"/>
      <c r="L135" s="33"/>
      <c r="M135" s="47">
        <f t="shared" si="4"/>
        <v>0</v>
      </c>
      <c r="N135" s="35"/>
      <c r="O135" s="10"/>
      <c r="P135" s="10"/>
      <c r="Q135" s="33"/>
      <c r="R135" s="31">
        <f t="shared" si="5"/>
        <v>0</v>
      </c>
    </row>
    <row r="136" spans="1:18" ht="16.5" customHeight="1" x14ac:dyDescent="0.2">
      <c r="A136" s="9">
        <v>122</v>
      </c>
      <c r="B136" s="39"/>
      <c r="C136" s="40"/>
      <c r="D136" s="34"/>
      <c r="E136" s="10"/>
      <c r="F136" s="10"/>
      <c r="G136" s="33"/>
      <c r="H136" s="47">
        <f t="shared" si="3"/>
        <v>0</v>
      </c>
      <c r="I136" s="35"/>
      <c r="J136" s="10"/>
      <c r="K136" s="10"/>
      <c r="L136" s="33"/>
      <c r="M136" s="47">
        <f t="shared" si="4"/>
        <v>0</v>
      </c>
      <c r="N136" s="35"/>
      <c r="O136" s="10"/>
      <c r="P136" s="10"/>
      <c r="Q136" s="33"/>
      <c r="R136" s="31">
        <f t="shared" si="5"/>
        <v>0</v>
      </c>
    </row>
    <row r="137" spans="1:18" ht="16.5" customHeight="1" x14ac:dyDescent="0.2">
      <c r="A137" s="9">
        <v>123</v>
      </c>
      <c r="B137" s="39"/>
      <c r="C137" s="40"/>
      <c r="D137" s="34"/>
      <c r="E137" s="10"/>
      <c r="F137" s="10"/>
      <c r="G137" s="33"/>
      <c r="H137" s="47">
        <f t="shared" si="3"/>
        <v>0</v>
      </c>
      <c r="I137" s="35"/>
      <c r="J137" s="10"/>
      <c r="K137" s="10"/>
      <c r="L137" s="33"/>
      <c r="M137" s="47">
        <f t="shared" si="4"/>
        <v>0</v>
      </c>
      <c r="N137" s="35"/>
      <c r="O137" s="10"/>
      <c r="P137" s="10"/>
      <c r="Q137" s="33"/>
      <c r="R137" s="31">
        <f t="shared" si="5"/>
        <v>0</v>
      </c>
    </row>
    <row r="138" spans="1:18" ht="16.5" customHeight="1" x14ac:dyDescent="0.2">
      <c r="A138" s="9">
        <v>124</v>
      </c>
      <c r="B138" s="39"/>
      <c r="C138" s="40"/>
      <c r="D138" s="34"/>
      <c r="E138" s="10"/>
      <c r="F138" s="10"/>
      <c r="G138" s="33"/>
      <c r="H138" s="47">
        <f t="shared" si="3"/>
        <v>0</v>
      </c>
      <c r="I138" s="35"/>
      <c r="J138" s="10"/>
      <c r="K138" s="10"/>
      <c r="L138" s="33"/>
      <c r="M138" s="47">
        <f t="shared" si="4"/>
        <v>0</v>
      </c>
      <c r="N138" s="35"/>
      <c r="O138" s="10"/>
      <c r="P138" s="10"/>
      <c r="Q138" s="33"/>
      <c r="R138" s="31">
        <f t="shared" si="5"/>
        <v>0</v>
      </c>
    </row>
    <row r="139" spans="1:18" ht="16.5" customHeight="1" x14ac:dyDescent="0.2">
      <c r="A139" s="9">
        <v>125</v>
      </c>
      <c r="B139" s="39"/>
      <c r="C139" s="40"/>
      <c r="D139" s="34"/>
      <c r="E139" s="10"/>
      <c r="F139" s="10"/>
      <c r="G139" s="33"/>
      <c r="H139" s="47">
        <f t="shared" si="3"/>
        <v>0</v>
      </c>
      <c r="I139" s="35"/>
      <c r="J139" s="10"/>
      <c r="K139" s="10"/>
      <c r="L139" s="33"/>
      <c r="M139" s="47">
        <f t="shared" si="4"/>
        <v>0</v>
      </c>
      <c r="N139" s="35"/>
      <c r="O139" s="10"/>
      <c r="P139" s="10"/>
      <c r="Q139" s="33"/>
      <c r="R139" s="31">
        <f t="shared" si="5"/>
        <v>0</v>
      </c>
    </row>
    <row r="140" spans="1:18" ht="16.5" customHeight="1" x14ac:dyDescent="0.2">
      <c r="A140" s="9">
        <v>126</v>
      </c>
      <c r="B140" s="39"/>
      <c r="C140" s="40"/>
      <c r="D140" s="34"/>
      <c r="E140" s="10"/>
      <c r="F140" s="10"/>
      <c r="G140" s="33"/>
      <c r="H140" s="47">
        <f t="shared" si="3"/>
        <v>0</v>
      </c>
      <c r="I140" s="35"/>
      <c r="J140" s="10"/>
      <c r="K140" s="10"/>
      <c r="L140" s="33"/>
      <c r="M140" s="47">
        <f t="shared" si="4"/>
        <v>0</v>
      </c>
      <c r="N140" s="35"/>
      <c r="O140" s="10"/>
      <c r="P140" s="10"/>
      <c r="Q140" s="33"/>
      <c r="R140" s="31">
        <f t="shared" si="5"/>
        <v>0</v>
      </c>
    </row>
    <row r="141" spans="1:18" ht="16.5" customHeight="1" x14ac:dyDescent="0.2">
      <c r="A141" s="9">
        <v>127</v>
      </c>
      <c r="B141" s="39"/>
      <c r="C141" s="40"/>
      <c r="D141" s="34"/>
      <c r="E141" s="10"/>
      <c r="F141" s="10"/>
      <c r="G141" s="33"/>
      <c r="H141" s="47">
        <f t="shared" si="3"/>
        <v>0</v>
      </c>
      <c r="I141" s="35"/>
      <c r="J141" s="10"/>
      <c r="K141" s="10"/>
      <c r="L141" s="33"/>
      <c r="M141" s="47">
        <f t="shared" si="4"/>
        <v>0</v>
      </c>
      <c r="N141" s="35"/>
      <c r="O141" s="10"/>
      <c r="P141" s="10"/>
      <c r="Q141" s="33"/>
      <c r="R141" s="31">
        <f t="shared" si="5"/>
        <v>0</v>
      </c>
    </row>
    <row r="142" spans="1:18" ht="16.5" customHeight="1" x14ac:dyDescent="0.2">
      <c r="A142" s="9">
        <v>128</v>
      </c>
      <c r="B142" s="39"/>
      <c r="C142" s="40"/>
      <c r="D142" s="34"/>
      <c r="E142" s="10"/>
      <c r="F142" s="10"/>
      <c r="G142" s="33"/>
      <c r="H142" s="47">
        <f t="shared" si="3"/>
        <v>0</v>
      </c>
      <c r="I142" s="35"/>
      <c r="J142" s="10"/>
      <c r="K142" s="10"/>
      <c r="L142" s="33"/>
      <c r="M142" s="47">
        <f t="shared" si="4"/>
        <v>0</v>
      </c>
      <c r="N142" s="35"/>
      <c r="O142" s="10"/>
      <c r="P142" s="10"/>
      <c r="Q142" s="33"/>
      <c r="R142" s="31">
        <f t="shared" si="5"/>
        <v>0</v>
      </c>
    </row>
    <row r="143" spans="1:18" ht="16.5" customHeight="1" x14ac:dyDescent="0.2">
      <c r="A143" s="9">
        <v>129</v>
      </c>
      <c r="B143" s="39"/>
      <c r="C143" s="40"/>
      <c r="D143" s="34"/>
      <c r="E143" s="10"/>
      <c r="F143" s="10"/>
      <c r="G143" s="33"/>
      <c r="H143" s="47">
        <f t="shared" si="3"/>
        <v>0</v>
      </c>
      <c r="I143" s="35"/>
      <c r="J143" s="10"/>
      <c r="K143" s="10"/>
      <c r="L143" s="33"/>
      <c r="M143" s="47">
        <f t="shared" si="4"/>
        <v>0</v>
      </c>
      <c r="N143" s="35"/>
      <c r="O143" s="10"/>
      <c r="P143" s="10"/>
      <c r="Q143" s="33"/>
      <c r="R143" s="31">
        <f t="shared" si="5"/>
        <v>0</v>
      </c>
    </row>
    <row r="144" spans="1:18" ht="16.5" customHeight="1" x14ac:dyDescent="0.2">
      <c r="A144" s="9">
        <v>130</v>
      </c>
      <c r="B144" s="39"/>
      <c r="C144" s="40"/>
      <c r="D144" s="34"/>
      <c r="E144" s="10"/>
      <c r="F144" s="10"/>
      <c r="G144" s="33"/>
      <c r="H144" s="47">
        <f t="shared" ref="H144:H194" si="6">(COUNTIF(D144:G144,1)/4)</f>
        <v>0</v>
      </c>
      <c r="I144" s="35"/>
      <c r="J144" s="10"/>
      <c r="K144" s="10"/>
      <c r="L144" s="33"/>
      <c r="M144" s="47">
        <f t="shared" ref="M144:M194" si="7">(COUNTIF(I144:L144,1)/4)</f>
        <v>0</v>
      </c>
      <c r="N144" s="35"/>
      <c r="O144" s="10"/>
      <c r="P144" s="10"/>
      <c r="Q144" s="33"/>
      <c r="R144" s="31">
        <f t="shared" ref="R144:R194" si="8">(COUNTIF(N144:Q144,1)/4)</f>
        <v>0</v>
      </c>
    </row>
    <row r="145" spans="1:18" ht="16.5" customHeight="1" x14ac:dyDescent="0.2">
      <c r="A145" s="9">
        <v>131</v>
      </c>
      <c r="B145" s="39"/>
      <c r="C145" s="40"/>
      <c r="D145" s="34"/>
      <c r="E145" s="10"/>
      <c r="F145" s="10"/>
      <c r="G145" s="33"/>
      <c r="H145" s="47">
        <f t="shared" si="6"/>
        <v>0</v>
      </c>
      <c r="I145" s="35"/>
      <c r="J145" s="10"/>
      <c r="K145" s="10"/>
      <c r="L145" s="33"/>
      <c r="M145" s="47">
        <f t="shared" si="7"/>
        <v>0</v>
      </c>
      <c r="N145" s="35"/>
      <c r="O145" s="10"/>
      <c r="P145" s="10"/>
      <c r="Q145" s="33"/>
      <c r="R145" s="31">
        <f t="shared" si="8"/>
        <v>0</v>
      </c>
    </row>
    <row r="146" spans="1:18" ht="16.5" customHeight="1" x14ac:dyDescent="0.2">
      <c r="A146" s="9">
        <v>132</v>
      </c>
      <c r="B146" s="39"/>
      <c r="C146" s="40"/>
      <c r="D146" s="34"/>
      <c r="E146" s="10"/>
      <c r="F146" s="10"/>
      <c r="G146" s="33"/>
      <c r="H146" s="47">
        <f t="shared" si="6"/>
        <v>0</v>
      </c>
      <c r="I146" s="35"/>
      <c r="J146" s="10"/>
      <c r="K146" s="10"/>
      <c r="L146" s="33"/>
      <c r="M146" s="47">
        <f t="shared" si="7"/>
        <v>0</v>
      </c>
      <c r="N146" s="35"/>
      <c r="O146" s="10"/>
      <c r="P146" s="10"/>
      <c r="Q146" s="33"/>
      <c r="R146" s="31">
        <f t="shared" si="8"/>
        <v>0</v>
      </c>
    </row>
    <row r="147" spans="1:18" ht="16.5" customHeight="1" x14ac:dyDescent="0.2">
      <c r="A147" s="9">
        <v>133</v>
      </c>
      <c r="B147" s="39"/>
      <c r="C147" s="40"/>
      <c r="D147" s="34"/>
      <c r="E147" s="10"/>
      <c r="F147" s="10"/>
      <c r="G147" s="33"/>
      <c r="H147" s="47">
        <f t="shared" si="6"/>
        <v>0</v>
      </c>
      <c r="I147" s="35"/>
      <c r="J147" s="10"/>
      <c r="K147" s="10"/>
      <c r="L147" s="33"/>
      <c r="M147" s="47">
        <f t="shared" si="7"/>
        <v>0</v>
      </c>
      <c r="N147" s="35"/>
      <c r="O147" s="10"/>
      <c r="P147" s="10"/>
      <c r="Q147" s="33"/>
      <c r="R147" s="31">
        <f t="shared" si="8"/>
        <v>0</v>
      </c>
    </row>
    <row r="148" spans="1:18" ht="16.5" customHeight="1" x14ac:dyDescent="0.2">
      <c r="A148" s="9">
        <v>134</v>
      </c>
      <c r="B148" s="39"/>
      <c r="C148" s="40"/>
      <c r="D148" s="34"/>
      <c r="E148" s="10"/>
      <c r="F148" s="10"/>
      <c r="G148" s="33"/>
      <c r="H148" s="47">
        <f t="shared" si="6"/>
        <v>0</v>
      </c>
      <c r="I148" s="35"/>
      <c r="J148" s="10"/>
      <c r="K148" s="10"/>
      <c r="L148" s="33"/>
      <c r="M148" s="47">
        <f t="shared" si="7"/>
        <v>0</v>
      </c>
      <c r="N148" s="35"/>
      <c r="O148" s="10"/>
      <c r="P148" s="10"/>
      <c r="Q148" s="33"/>
      <c r="R148" s="31">
        <f t="shared" si="8"/>
        <v>0</v>
      </c>
    </row>
    <row r="149" spans="1:18" ht="16.5" customHeight="1" x14ac:dyDescent="0.2">
      <c r="A149" s="9">
        <v>135</v>
      </c>
      <c r="B149" s="39"/>
      <c r="C149" s="40"/>
      <c r="D149" s="34"/>
      <c r="E149" s="10"/>
      <c r="F149" s="10"/>
      <c r="G149" s="33"/>
      <c r="H149" s="47">
        <f t="shared" si="6"/>
        <v>0</v>
      </c>
      <c r="I149" s="35"/>
      <c r="J149" s="10"/>
      <c r="K149" s="10"/>
      <c r="L149" s="33"/>
      <c r="M149" s="47">
        <f t="shared" si="7"/>
        <v>0</v>
      </c>
      <c r="N149" s="35"/>
      <c r="O149" s="10"/>
      <c r="P149" s="10"/>
      <c r="Q149" s="33"/>
      <c r="R149" s="31">
        <f t="shared" si="8"/>
        <v>0</v>
      </c>
    </row>
    <row r="150" spans="1:18" ht="16.5" customHeight="1" x14ac:dyDescent="0.2">
      <c r="A150" s="9">
        <v>136</v>
      </c>
      <c r="B150" s="39"/>
      <c r="C150" s="40"/>
      <c r="D150" s="34"/>
      <c r="E150" s="10"/>
      <c r="F150" s="10"/>
      <c r="G150" s="33"/>
      <c r="H150" s="47">
        <f t="shared" si="6"/>
        <v>0</v>
      </c>
      <c r="I150" s="35"/>
      <c r="J150" s="10"/>
      <c r="K150" s="10"/>
      <c r="L150" s="33"/>
      <c r="M150" s="47">
        <f t="shared" si="7"/>
        <v>0</v>
      </c>
      <c r="N150" s="35"/>
      <c r="O150" s="10"/>
      <c r="P150" s="10"/>
      <c r="Q150" s="33"/>
      <c r="R150" s="31">
        <f t="shared" si="8"/>
        <v>0</v>
      </c>
    </row>
    <row r="151" spans="1:18" ht="16.5" customHeight="1" x14ac:dyDescent="0.2">
      <c r="A151" s="9">
        <v>137</v>
      </c>
      <c r="B151" s="39"/>
      <c r="C151" s="40"/>
      <c r="D151" s="34"/>
      <c r="E151" s="10"/>
      <c r="F151" s="10"/>
      <c r="G151" s="33"/>
      <c r="H151" s="47">
        <f t="shared" si="6"/>
        <v>0</v>
      </c>
      <c r="I151" s="35"/>
      <c r="J151" s="10"/>
      <c r="K151" s="10"/>
      <c r="L151" s="33"/>
      <c r="M151" s="47">
        <f t="shared" si="7"/>
        <v>0</v>
      </c>
      <c r="N151" s="35"/>
      <c r="O151" s="10"/>
      <c r="P151" s="10"/>
      <c r="Q151" s="33"/>
      <c r="R151" s="31">
        <f t="shared" si="8"/>
        <v>0</v>
      </c>
    </row>
    <row r="152" spans="1:18" ht="16.5" customHeight="1" x14ac:dyDescent="0.2">
      <c r="A152" s="9">
        <v>138</v>
      </c>
      <c r="B152" s="39"/>
      <c r="C152" s="40"/>
      <c r="D152" s="34"/>
      <c r="E152" s="10"/>
      <c r="F152" s="10"/>
      <c r="G152" s="33"/>
      <c r="H152" s="47">
        <f t="shared" si="6"/>
        <v>0</v>
      </c>
      <c r="I152" s="35"/>
      <c r="J152" s="10"/>
      <c r="K152" s="10"/>
      <c r="L152" s="33"/>
      <c r="M152" s="47">
        <f t="shared" si="7"/>
        <v>0</v>
      </c>
      <c r="N152" s="35"/>
      <c r="O152" s="10"/>
      <c r="P152" s="10"/>
      <c r="Q152" s="33"/>
      <c r="R152" s="31">
        <f t="shared" si="8"/>
        <v>0</v>
      </c>
    </row>
    <row r="153" spans="1:18" ht="16.5" customHeight="1" x14ac:dyDescent="0.2">
      <c r="A153" s="9">
        <v>139</v>
      </c>
      <c r="B153" s="39"/>
      <c r="C153" s="40"/>
      <c r="D153" s="34"/>
      <c r="E153" s="10"/>
      <c r="F153" s="10"/>
      <c r="G153" s="33"/>
      <c r="H153" s="47">
        <f t="shared" si="6"/>
        <v>0</v>
      </c>
      <c r="I153" s="35"/>
      <c r="J153" s="10"/>
      <c r="K153" s="10"/>
      <c r="L153" s="33"/>
      <c r="M153" s="47">
        <f t="shared" si="7"/>
        <v>0</v>
      </c>
      <c r="N153" s="35"/>
      <c r="O153" s="10"/>
      <c r="P153" s="10"/>
      <c r="Q153" s="33"/>
      <c r="R153" s="31">
        <f t="shared" si="8"/>
        <v>0</v>
      </c>
    </row>
    <row r="154" spans="1:18" ht="16.5" customHeight="1" x14ac:dyDescent="0.2">
      <c r="A154" s="9">
        <v>140</v>
      </c>
      <c r="B154" s="39"/>
      <c r="C154" s="40"/>
      <c r="D154" s="34"/>
      <c r="E154" s="10"/>
      <c r="F154" s="10"/>
      <c r="G154" s="33"/>
      <c r="H154" s="47">
        <f t="shared" si="6"/>
        <v>0</v>
      </c>
      <c r="I154" s="35"/>
      <c r="J154" s="10"/>
      <c r="K154" s="10"/>
      <c r="L154" s="33"/>
      <c r="M154" s="47">
        <f t="shared" si="7"/>
        <v>0</v>
      </c>
      <c r="N154" s="35"/>
      <c r="O154" s="10"/>
      <c r="P154" s="10"/>
      <c r="Q154" s="33"/>
      <c r="R154" s="31">
        <f t="shared" si="8"/>
        <v>0</v>
      </c>
    </row>
    <row r="155" spans="1:18" ht="16.5" customHeight="1" x14ac:dyDescent="0.2">
      <c r="A155" s="9">
        <v>141</v>
      </c>
      <c r="B155" s="39"/>
      <c r="C155" s="40"/>
      <c r="D155" s="34"/>
      <c r="E155" s="10"/>
      <c r="F155" s="10"/>
      <c r="G155" s="33"/>
      <c r="H155" s="47">
        <f t="shared" si="6"/>
        <v>0</v>
      </c>
      <c r="I155" s="35"/>
      <c r="J155" s="10"/>
      <c r="K155" s="10"/>
      <c r="L155" s="33"/>
      <c r="M155" s="47">
        <f t="shared" si="7"/>
        <v>0</v>
      </c>
      <c r="N155" s="35"/>
      <c r="O155" s="10"/>
      <c r="P155" s="10"/>
      <c r="Q155" s="33"/>
      <c r="R155" s="31">
        <f t="shared" si="8"/>
        <v>0</v>
      </c>
    </row>
    <row r="156" spans="1:18" ht="16.5" customHeight="1" x14ac:dyDescent="0.2">
      <c r="A156" s="9">
        <v>142</v>
      </c>
      <c r="B156" s="39"/>
      <c r="C156" s="40"/>
      <c r="D156" s="34"/>
      <c r="E156" s="10"/>
      <c r="F156" s="10"/>
      <c r="G156" s="33"/>
      <c r="H156" s="47">
        <f t="shared" si="6"/>
        <v>0</v>
      </c>
      <c r="I156" s="35"/>
      <c r="J156" s="10"/>
      <c r="K156" s="10"/>
      <c r="L156" s="33"/>
      <c r="M156" s="47">
        <f t="shared" si="7"/>
        <v>0</v>
      </c>
      <c r="N156" s="35"/>
      <c r="O156" s="10"/>
      <c r="P156" s="10"/>
      <c r="Q156" s="33"/>
      <c r="R156" s="31">
        <f t="shared" si="8"/>
        <v>0</v>
      </c>
    </row>
    <row r="157" spans="1:18" ht="16.5" customHeight="1" x14ac:dyDescent="0.2">
      <c r="A157" s="9">
        <v>143</v>
      </c>
      <c r="B157" s="39"/>
      <c r="C157" s="40"/>
      <c r="D157" s="34"/>
      <c r="E157" s="10"/>
      <c r="F157" s="10"/>
      <c r="G157" s="33"/>
      <c r="H157" s="47">
        <f t="shared" si="6"/>
        <v>0</v>
      </c>
      <c r="I157" s="35"/>
      <c r="J157" s="10"/>
      <c r="K157" s="10"/>
      <c r="L157" s="33"/>
      <c r="M157" s="47">
        <f t="shared" si="7"/>
        <v>0</v>
      </c>
      <c r="N157" s="35"/>
      <c r="O157" s="10"/>
      <c r="P157" s="10"/>
      <c r="Q157" s="33"/>
      <c r="R157" s="31">
        <f t="shared" si="8"/>
        <v>0</v>
      </c>
    </row>
    <row r="158" spans="1:18" ht="16.5" customHeight="1" x14ac:dyDescent="0.2">
      <c r="A158" s="9">
        <v>144</v>
      </c>
      <c r="B158" s="39"/>
      <c r="C158" s="40"/>
      <c r="D158" s="34"/>
      <c r="E158" s="10"/>
      <c r="F158" s="10"/>
      <c r="G158" s="33"/>
      <c r="H158" s="47">
        <f t="shared" si="6"/>
        <v>0</v>
      </c>
      <c r="I158" s="35"/>
      <c r="J158" s="10"/>
      <c r="K158" s="10"/>
      <c r="L158" s="33"/>
      <c r="M158" s="47">
        <f t="shared" si="7"/>
        <v>0</v>
      </c>
      <c r="N158" s="35"/>
      <c r="O158" s="10"/>
      <c r="P158" s="10"/>
      <c r="Q158" s="33"/>
      <c r="R158" s="31">
        <f t="shared" si="8"/>
        <v>0</v>
      </c>
    </row>
    <row r="159" spans="1:18" ht="16.5" customHeight="1" x14ac:dyDescent="0.2">
      <c r="A159" s="9">
        <v>145</v>
      </c>
      <c r="B159" s="39"/>
      <c r="C159" s="40"/>
      <c r="D159" s="34"/>
      <c r="E159" s="10"/>
      <c r="F159" s="10"/>
      <c r="G159" s="33"/>
      <c r="H159" s="47">
        <f t="shared" si="6"/>
        <v>0</v>
      </c>
      <c r="I159" s="35"/>
      <c r="J159" s="10"/>
      <c r="K159" s="10"/>
      <c r="L159" s="33"/>
      <c r="M159" s="47">
        <f t="shared" si="7"/>
        <v>0</v>
      </c>
      <c r="N159" s="35"/>
      <c r="O159" s="10"/>
      <c r="P159" s="10"/>
      <c r="Q159" s="33"/>
      <c r="R159" s="31">
        <f t="shared" si="8"/>
        <v>0</v>
      </c>
    </row>
    <row r="160" spans="1:18" ht="16.5" customHeight="1" x14ac:dyDescent="0.2">
      <c r="A160" s="9">
        <v>146</v>
      </c>
      <c r="B160" s="39"/>
      <c r="C160" s="40"/>
      <c r="D160" s="34"/>
      <c r="E160" s="10"/>
      <c r="F160" s="10"/>
      <c r="G160" s="33"/>
      <c r="H160" s="47">
        <f t="shared" si="6"/>
        <v>0</v>
      </c>
      <c r="I160" s="35"/>
      <c r="J160" s="10"/>
      <c r="K160" s="10"/>
      <c r="L160" s="33"/>
      <c r="M160" s="47">
        <f t="shared" si="7"/>
        <v>0</v>
      </c>
      <c r="N160" s="35"/>
      <c r="O160" s="10"/>
      <c r="P160" s="10"/>
      <c r="Q160" s="33"/>
      <c r="R160" s="31">
        <f t="shared" si="8"/>
        <v>0</v>
      </c>
    </row>
    <row r="161" spans="1:18" ht="16.5" customHeight="1" x14ac:dyDescent="0.2">
      <c r="A161" s="9">
        <v>147</v>
      </c>
      <c r="B161" s="39"/>
      <c r="C161" s="40"/>
      <c r="D161" s="34"/>
      <c r="E161" s="10"/>
      <c r="F161" s="10"/>
      <c r="G161" s="33"/>
      <c r="H161" s="47">
        <f t="shared" si="6"/>
        <v>0</v>
      </c>
      <c r="I161" s="35"/>
      <c r="J161" s="10"/>
      <c r="K161" s="10"/>
      <c r="L161" s="33"/>
      <c r="M161" s="47">
        <f t="shared" si="7"/>
        <v>0</v>
      </c>
      <c r="N161" s="35"/>
      <c r="O161" s="10"/>
      <c r="P161" s="10"/>
      <c r="Q161" s="33"/>
      <c r="R161" s="31">
        <f t="shared" si="8"/>
        <v>0</v>
      </c>
    </row>
    <row r="162" spans="1:18" ht="16.5" customHeight="1" x14ac:dyDescent="0.2">
      <c r="A162" s="9">
        <v>148</v>
      </c>
      <c r="B162" s="39"/>
      <c r="C162" s="40"/>
      <c r="D162" s="34"/>
      <c r="E162" s="10"/>
      <c r="F162" s="10"/>
      <c r="G162" s="33"/>
      <c r="H162" s="47">
        <f t="shared" si="6"/>
        <v>0</v>
      </c>
      <c r="I162" s="35"/>
      <c r="J162" s="10"/>
      <c r="K162" s="10"/>
      <c r="L162" s="33"/>
      <c r="M162" s="47">
        <f t="shared" si="7"/>
        <v>0</v>
      </c>
      <c r="N162" s="35"/>
      <c r="O162" s="10"/>
      <c r="P162" s="10"/>
      <c r="Q162" s="33"/>
      <c r="R162" s="31">
        <f t="shared" si="8"/>
        <v>0</v>
      </c>
    </row>
    <row r="163" spans="1:18" ht="16.5" customHeight="1" x14ac:dyDescent="0.2">
      <c r="A163" s="9">
        <v>149</v>
      </c>
      <c r="B163" s="39"/>
      <c r="C163" s="40"/>
      <c r="D163" s="34"/>
      <c r="E163" s="10"/>
      <c r="F163" s="10"/>
      <c r="G163" s="33"/>
      <c r="H163" s="47">
        <f t="shared" si="6"/>
        <v>0</v>
      </c>
      <c r="I163" s="35"/>
      <c r="J163" s="10"/>
      <c r="K163" s="10"/>
      <c r="L163" s="33"/>
      <c r="M163" s="47">
        <f t="shared" si="7"/>
        <v>0</v>
      </c>
      <c r="N163" s="35"/>
      <c r="O163" s="10"/>
      <c r="P163" s="10"/>
      <c r="Q163" s="33"/>
      <c r="R163" s="31">
        <f t="shared" si="8"/>
        <v>0</v>
      </c>
    </row>
    <row r="164" spans="1:18" ht="16.5" customHeight="1" x14ac:dyDescent="0.2">
      <c r="A164" s="9">
        <v>150</v>
      </c>
      <c r="B164" s="39"/>
      <c r="C164" s="40"/>
      <c r="D164" s="34"/>
      <c r="E164" s="10"/>
      <c r="F164" s="10"/>
      <c r="G164" s="33"/>
      <c r="H164" s="47">
        <f t="shared" si="6"/>
        <v>0</v>
      </c>
      <c r="I164" s="35"/>
      <c r="J164" s="10"/>
      <c r="K164" s="10"/>
      <c r="L164" s="33"/>
      <c r="M164" s="47">
        <f t="shared" si="7"/>
        <v>0</v>
      </c>
      <c r="N164" s="35"/>
      <c r="O164" s="10"/>
      <c r="P164" s="10"/>
      <c r="Q164" s="33"/>
      <c r="R164" s="31">
        <f t="shared" si="8"/>
        <v>0</v>
      </c>
    </row>
    <row r="165" spans="1:18" ht="16.5" customHeight="1" x14ac:dyDescent="0.2">
      <c r="A165" s="9">
        <v>151</v>
      </c>
      <c r="B165" s="39"/>
      <c r="C165" s="40"/>
      <c r="D165" s="34"/>
      <c r="E165" s="10"/>
      <c r="F165" s="10"/>
      <c r="G165" s="33"/>
      <c r="H165" s="47">
        <f t="shared" si="6"/>
        <v>0</v>
      </c>
      <c r="I165" s="35"/>
      <c r="J165" s="10"/>
      <c r="K165" s="10"/>
      <c r="L165" s="33"/>
      <c r="M165" s="47">
        <f t="shared" si="7"/>
        <v>0</v>
      </c>
      <c r="N165" s="35"/>
      <c r="O165" s="10"/>
      <c r="P165" s="10"/>
      <c r="Q165" s="33"/>
      <c r="R165" s="31">
        <f t="shared" si="8"/>
        <v>0</v>
      </c>
    </row>
    <row r="166" spans="1:18" ht="16.5" customHeight="1" x14ac:dyDescent="0.2">
      <c r="A166" s="9">
        <v>152</v>
      </c>
      <c r="B166" s="39"/>
      <c r="C166" s="40"/>
      <c r="D166" s="34"/>
      <c r="E166" s="10"/>
      <c r="F166" s="10"/>
      <c r="G166" s="33"/>
      <c r="H166" s="47">
        <f t="shared" si="6"/>
        <v>0</v>
      </c>
      <c r="I166" s="35"/>
      <c r="J166" s="10"/>
      <c r="K166" s="10"/>
      <c r="L166" s="33"/>
      <c r="M166" s="47">
        <f t="shared" si="7"/>
        <v>0</v>
      </c>
      <c r="N166" s="35"/>
      <c r="O166" s="10"/>
      <c r="P166" s="10"/>
      <c r="Q166" s="33"/>
      <c r="R166" s="31">
        <f t="shared" si="8"/>
        <v>0</v>
      </c>
    </row>
    <row r="167" spans="1:18" ht="16.5" customHeight="1" x14ac:dyDescent="0.2">
      <c r="A167" s="9">
        <v>153</v>
      </c>
      <c r="B167" s="39"/>
      <c r="C167" s="40"/>
      <c r="D167" s="34"/>
      <c r="E167" s="10"/>
      <c r="F167" s="10"/>
      <c r="G167" s="33"/>
      <c r="H167" s="47">
        <f t="shared" si="6"/>
        <v>0</v>
      </c>
      <c r="I167" s="35"/>
      <c r="J167" s="10"/>
      <c r="K167" s="10"/>
      <c r="L167" s="33"/>
      <c r="M167" s="47">
        <f t="shared" si="7"/>
        <v>0</v>
      </c>
      <c r="N167" s="35"/>
      <c r="O167" s="10"/>
      <c r="P167" s="10"/>
      <c r="Q167" s="33"/>
      <c r="R167" s="31">
        <f t="shared" si="8"/>
        <v>0</v>
      </c>
    </row>
    <row r="168" spans="1:18" ht="16.5" customHeight="1" x14ac:dyDescent="0.2">
      <c r="A168" s="9">
        <v>154</v>
      </c>
      <c r="B168" s="39"/>
      <c r="C168" s="40"/>
      <c r="D168" s="34"/>
      <c r="E168" s="10"/>
      <c r="F168" s="10"/>
      <c r="G168" s="33"/>
      <c r="H168" s="47">
        <f t="shared" si="6"/>
        <v>0</v>
      </c>
      <c r="I168" s="35"/>
      <c r="J168" s="10"/>
      <c r="K168" s="10"/>
      <c r="L168" s="33"/>
      <c r="M168" s="47">
        <f t="shared" si="7"/>
        <v>0</v>
      </c>
      <c r="N168" s="35"/>
      <c r="O168" s="10"/>
      <c r="P168" s="10"/>
      <c r="Q168" s="33"/>
      <c r="R168" s="31">
        <f t="shared" si="8"/>
        <v>0</v>
      </c>
    </row>
    <row r="169" spans="1:18" ht="16.5" customHeight="1" x14ac:dyDescent="0.2">
      <c r="A169" s="9">
        <v>155</v>
      </c>
      <c r="B169" s="39"/>
      <c r="C169" s="40"/>
      <c r="D169" s="34"/>
      <c r="E169" s="10"/>
      <c r="F169" s="10"/>
      <c r="G169" s="33"/>
      <c r="H169" s="47">
        <f t="shared" si="6"/>
        <v>0</v>
      </c>
      <c r="I169" s="35"/>
      <c r="J169" s="10"/>
      <c r="K169" s="10"/>
      <c r="L169" s="33"/>
      <c r="M169" s="47">
        <f t="shared" si="7"/>
        <v>0</v>
      </c>
      <c r="N169" s="35"/>
      <c r="O169" s="10"/>
      <c r="P169" s="10"/>
      <c r="Q169" s="33"/>
      <c r="R169" s="31">
        <f t="shared" si="8"/>
        <v>0</v>
      </c>
    </row>
    <row r="170" spans="1:18" ht="16.5" customHeight="1" x14ac:dyDescent="0.2">
      <c r="A170" s="9">
        <v>156</v>
      </c>
      <c r="B170" s="39"/>
      <c r="C170" s="40"/>
      <c r="D170" s="34"/>
      <c r="E170" s="10"/>
      <c r="F170" s="10"/>
      <c r="G170" s="33"/>
      <c r="H170" s="47">
        <f t="shared" si="6"/>
        <v>0</v>
      </c>
      <c r="I170" s="35"/>
      <c r="J170" s="10"/>
      <c r="K170" s="10"/>
      <c r="L170" s="33"/>
      <c r="M170" s="47">
        <f t="shared" si="7"/>
        <v>0</v>
      </c>
      <c r="N170" s="35"/>
      <c r="O170" s="10"/>
      <c r="P170" s="10"/>
      <c r="Q170" s="33"/>
      <c r="R170" s="31">
        <f t="shared" si="8"/>
        <v>0</v>
      </c>
    </row>
    <row r="171" spans="1:18" ht="16.5" customHeight="1" x14ac:dyDescent="0.2">
      <c r="A171" s="9">
        <v>157</v>
      </c>
      <c r="B171" s="39"/>
      <c r="C171" s="40"/>
      <c r="D171" s="34"/>
      <c r="E171" s="10"/>
      <c r="F171" s="10"/>
      <c r="G171" s="33"/>
      <c r="H171" s="47">
        <f t="shared" si="6"/>
        <v>0</v>
      </c>
      <c r="I171" s="35"/>
      <c r="J171" s="10"/>
      <c r="K171" s="10"/>
      <c r="L171" s="33"/>
      <c r="M171" s="47">
        <f t="shared" si="7"/>
        <v>0</v>
      </c>
      <c r="N171" s="35"/>
      <c r="O171" s="10"/>
      <c r="P171" s="10"/>
      <c r="Q171" s="33"/>
      <c r="R171" s="31">
        <f t="shared" si="8"/>
        <v>0</v>
      </c>
    </row>
    <row r="172" spans="1:18" ht="16.5" customHeight="1" x14ac:dyDescent="0.2">
      <c r="A172" s="9">
        <v>158</v>
      </c>
      <c r="B172" s="39"/>
      <c r="C172" s="40"/>
      <c r="D172" s="34"/>
      <c r="E172" s="10"/>
      <c r="F172" s="10"/>
      <c r="G172" s="33"/>
      <c r="H172" s="47">
        <f t="shared" si="6"/>
        <v>0</v>
      </c>
      <c r="I172" s="35"/>
      <c r="J172" s="10"/>
      <c r="K172" s="10"/>
      <c r="L172" s="33"/>
      <c r="M172" s="47">
        <f t="shared" si="7"/>
        <v>0</v>
      </c>
      <c r="N172" s="35"/>
      <c r="O172" s="10"/>
      <c r="P172" s="10"/>
      <c r="Q172" s="33"/>
      <c r="R172" s="31">
        <f t="shared" si="8"/>
        <v>0</v>
      </c>
    </row>
    <row r="173" spans="1:18" ht="16.5" customHeight="1" x14ac:dyDescent="0.2">
      <c r="A173" s="9">
        <v>159</v>
      </c>
      <c r="B173" s="39"/>
      <c r="C173" s="40"/>
      <c r="D173" s="34"/>
      <c r="E173" s="10"/>
      <c r="F173" s="10"/>
      <c r="G173" s="33"/>
      <c r="H173" s="47">
        <f t="shared" si="6"/>
        <v>0</v>
      </c>
      <c r="I173" s="35"/>
      <c r="J173" s="10"/>
      <c r="K173" s="10"/>
      <c r="L173" s="33"/>
      <c r="M173" s="47">
        <f t="shared" si="7"/>
        <v>0</v>
      </c>
      <c r="N173" s="35"/>
      <c r="O173" s="10"/>
      <c r="P173" s="10"/>
      <c r="Q173" s="33"/>
      <c r="R173" s="31">
        <f t="shared" si="8"/>
        <v>0</v>
      </c>
    </row>
    <row r="174" spans="1:18" ht="16.5" customHeight="1" x14ac:dyDescent="0.2">
      <c r="A174" s="9">
        <v>160</v>
      </c>
      <c r="B174" s="39"/>
      <c r="C174" s="40"/>
      <c r="D174" s="34"/>
      <c r="E174" s="10"/>
      <c r="F174" s="10"/>
      <c r="G174" s="33"/>
      <c r="H174" s="47">
        <f t="shared" si="6"/>
        <v>0</v>
      </c>
      <c r="I174" s="35"/>
      <c r="J174" s="10"/>
      <c r="K174" s="10"/>
      <c r="L174" s="33"/>
      <c r="M174" s="47">
        <f t="shared" si="7"/>
        <v>0</v>
      </c>
      <c r="N174" s="35"/>
      <c r="O174" s="10"/>
      <c r="P174" s="10"/>
      <c r="Q174" s="33"/>
      <c r="R174" s="31">
        <f t="shared" si="8"/>
        <v>0</v>
      </c>
    </row>
    <row r="175" spans="1:18" ht="16.5" customHeight="1" x14ac:dyDescent="0.2">
      <c r="A175" s="9">
        <v>161</v>
      </c>
      <c r="B175" s="39"/>
      <c r="C175" s="40"/>
      <c r="D175" s="34"/>
      <c r="E175" s="10"/>
      <c r="F175" s="10"/>
      <c r="G175" s="33"/>
      <c r="H175" s="47">
        <f t="shared" si="6"/>
        <v>0</v>
      </c>
      <c r="I175" s="35"/>
      <c r="J175" s="10"/>
      <c r="K175" s="10"/>
      <c r="L175" s="33"/>
      <c r="M175" s="47">
        <f t="shared" si="7"/>
        <v>0</v>
      </c>
      <c r="N175" s="35"/>
      <c r="O175" s="10"/>
      <c r="P175" s="10"/>
      <c r="Q175" s="33"/>
      <c r="R175" s="31">
        <f t="shared" si="8"/>
        <v>0</v>
      </c>
    </row>
    <row r="176" spans="1:18" ht="16.5" customHeight="1" x14ac:dyDescent="0.2">
      <c r="A176" s="9">
        <v>162</v>
      </c>
      <c r="B176" s="39"/>
      <c r="C176" s="40"/>
      <c r="D176" s="34"/>
      <c r="E176" s="10"/>
      <c r="F176" s="10"/>
      <c r="G176" s="33"/>
      <c r="H176" s="47">
        <f t="shared" si="6"/>
        <v>0</v>
      </c>
      <c r="I176" s="35"/>
      <c r="J176" s="10"/>
      <c r="K176" s="10"/>
      <c r="L176" s="33"/>
      <c r="M176" s="47">
        <f t="shared" si="7"/>
        <v>0</v>
      </c>
      <c r="N176" s="35"/>
      <c r="O176" s="10"/>
      <c r="P176" s="10"/>
      <c r="Q176" s="33"/>
      <c r="R176" s="31">
        <f t="shared" si="8"/>
        <v>0</v>
      </c>
    </row>
    <row r="177" spans="1:18" ht="16.5" customHeight="1" x14ac:dyDescent="0.2">
      <c r="A177" s="9">
        <v>163</v>
      </c>
      <c r="B177" s="39"/>
      <c r="C177" s="40"/>
      <c r="D177" s="34"/>
      <c r="E177" s="10"/>
      <c r="F177" s="10"/>
      <c r="G177" s="33"/>
      <c r="H177" s="47">
        <f t="shared" si="6"/>
        <v>0</v>
      </c>
      <c r="I177" s="35"/>
      <c r="J177" s="10"/>
      <c r="K177" s="10"/>
      <c r="L177" s="33"/>
      <c r="M177" s="47">
        <f t="shared" si="7"/>
        <v>0</v>
      </c>
      <c r="N177" s="35"/>
      <c r="O177" s="10"/>
      <c r="P177" s="10"/>
      <c r="Q177" s="33"/>
      <c r="R177" s="31">
        <f t="shared" si="8"/>
        <v>0</v>
      </c>
    </row>
    <row r="178" spans="1:18" ht="16.5" customHeight="1" x14ac:dyDescent="0.2">
      <c r="A178" s="9">
        <v>164</v>
      </c>
      <c r="B178" s="39"/>
      <c r="C178" s="40"/>
      <c r="D178" s="34"/>
      <c r="E178" s="10"/>
      <c r="F178" s="10"/>
      <c r="G178" s="33"/>
      <c r="H178" s="47">
        <f t="shared" si="6"/>
        <v>0</v>
      </c>
      <c r="I178" s="35"/>
      <c r="J178" s="10"/>
      <c r="K178" s="10"/>
      <c r="L178" s="33"/>
      <c r="M178" s="47">
        <f t="shared" si="7"/>
        <v>0</v>
      </c>
      <c r="N178" s="35"/>
      <c r="O178" s="10"/>
      <c r="P178" s="10"/>
      <c r="Q178" s="33"/>
      <c r="R178" s="31">
        <f t="shared" si="8"/>
        <v>0</v>
      </c>
    </row>
    <row r="179" spans="1:18" ht="16.5" customHeight="1" x14ac:dyDescent="0.2">
      <c r="A179" s="9">
        <v>165</v>
      </c>
      <c r="B179" s="39"/>
      <c r="C179" s="40"/>
      <c r="D179" s="34"/>
      <c r="E179" s="10"/>
      <c r="F179" s="10"/>
      <c r="G179" s="33"/>
      <c r="H179" s="47">
        <f t="shared" si="6"/>
        <v>0</v>
      </c>
      <c r="I179" s="35"/>
      <c r="J179" s="10"/>
      <c r="K179" s="10"/>
      <c r="L179" s="33"/>
      <c r="M179" s="47">
        <f t="shared" si="7"/>
        <v>0</v>
      </c>
      <c r="N179" s="35"/>
      <c r="O179" s="10"/>
      <c r="P179" s="10"/>
      <c r="Q179" s="33"/>
      <c r="R179" s="31">
        <f t="shared" si="8"/>
        <v>0</v>
      </c>
    </row>
    <row r="180" spans="1:18" ht="16.5" customHeight="1" x14ac:dyDescent="0.2">
      <c r="A180" s="9">
        <v>166</v>
      </c>
      <c r="B180" s="39"/>
      <c r="C180" s="40"/>
      <c r="D180" s="34"/>
      <c r="E180" s="10"/>
      <c r="F180" s="10"/>
      <c r="G180" s="33"/>
      <c r="H180" s="47">
        <f t="shared" si="6"/>
        <v>0</v>
      </c>
      <c r="I180" s="35"/>
      <c r="J180" s="10"/>
      <c r="K180" s="10"/>
      <c r="L180" s="33"/>
      <c r="M180" s="47">
        <f t="shared" si="7"/>
        <v>0</v>
      </c>
      <c r="N180" s="35"/>
      <c r="O180" s="10"/>
      <c r="P180" s="10"/>
      <c r="Q180" s="33"/>
      <c r="R180" s="31">
        <f t="shared" si="8"/>
        <v>0</v>
      </c>
    </row>
    <row r="181" spans="1:18" ht="16.5" customHeight="1" x14ac:dyDescent="0.2">
      <c r="A181" s="9">
        <v>167</v>
      </c>
      <c r="B181" s="39"/>
      <c r="C181" s="40"/>
      <c r="D181" s="34"/>
      <c r="E181" s="10"/>
      <c r="F181" s="10"/>
      <c r="G181" s="33"/>
      <c r="H181" s="47">
        <f t="shared" si="6"/>
        <v>0</v>
      </c>
      <c r="I181" s="35"/>
      <c r="J181" s="10"/>
      <c r="K181" s="10"/>
      <c r="L181" s="33"/>
      <c r="M181" s="47">
        <f t="shared" si="7"/>
        <v>0</v>
      </c>
      <c r="N181" s="35"/>
      <c r="O181" s="10"/>
      <c r="P181" s="10"/>
      <c r="Q181" s="33"/>
      <c r="R181" s="31">
        <f t="shared" si="8"/>
        <v>0</v>
      </c>
    </row>
    <row r="182" spans="1:18" ht="16.5" customHeight="1" x14ac:dyDescent="0.2">
      <c r="A182" s="9">
        <v>168</v>
      </c>
      <c r="B182" s="39"/>
      <c r="C182" s="40"/>
      <c r="D182" s="34"/>
      <c r="E182" s="10"/>
      <c r="F182" s="10"/>
      <c r="G182" s="33"/>
      <c r="H182" s="47">
        <f t="shared" si="6"/>
        <v>0</v>
      </c>
      <c r="I182" s="35"/>
      <c r="J182" s="10"/>
      <c r="K182" s="10"/>
      <c r="L182" s="33"/>
      <c r="M182" s="47">
        <f t="shared" si="7"/>
        <v>0</v>
      </c>
      <c r="N182" s="35"/>
      <c r="O182" s="10"/>
      <c r="P182" s="10"/>
      <c r="Q182" s="33"/>
      <c r="R182" s="31">
        <f t="shared" si="8"/>
        <v>0</v>
      </c>
    </row>
    <row r="183" spans="1:18" ht="16.5" customHeight="1" x14ac:dyDescent="0.2">
      <c r="A183" s="9">
        <v>169</v>
      </c>
      <c r="B183" s="39"/>
      <c r="C183" s="40"/>
      <c r="D183" s="34"/>
      <c r="E183" s="10"/>
      <c r="F183" s="10"/>
      <c r="G183" s="33"/>
      <c r="H183" s="47">
        <f t="shared" si="6"/>
        <v>0</v>
      </c>
      <c r="I183" s="35"/>
      <c r="J183" s="10"/>
      <c r="K183" s="10"/>
      <c r="L183" s="33"/>
      <c r="M183" s="47">
        <f t="shared" si="7"/>
        <v>0</v>
      </c>
      <c r="N183" s="35"/>
      <c r="O183" s="10"/>
      <c r="P183" s="10"/>
      <c r="Q183" s="33"/>
      <c r="R183" s="31">
        <f t="shared" si="8"/>
        <v>0</v>
      </c>
    </row>
    <row r="184" spans="1:18" ht="16.5" customHeight="1" x14ac:dyDescent="0.2">
      <c r="A184" s="9">
        <v>170</v>
      </c>
      <c r="B184" s="39"/>
      <c r="C184" s="40"/>
      <c r="D184" s="34"/>
      <c r="E184" s="10"/>
      <c r="F184" s="10"/>
      <c r="G184" s="33"/>
      <c r="H184" s="47">
        <f t="shared" si="6"/>
        <v>0</v>
      </c>
      <c r="I184" s="35"/>
      <c r="J184" s="10"/>
      <c r="K184" s="10"/>
      <c r="L184" s="33"/>
      <c r="M184" s="47">
        <f t="shared" si="7"/>
        <v>0</v>
      </c>
      <c r="N184" s="35"/>
      <c r="O184" s="10"/>
      <c r="P184" s="10"/>
      <c r="Q184" s="33"/>
      <c r="R184" s="31">
        <f t="shared" si="8"/>
        <v>0</v>
      </c>
    </row>
    <row r="185" spans="1:18" ht="16.5" customHeight="1" x14ac:dyDescent="0.2">
      <c r="A185" s="9">
        <v>171</v>
      </c>
      <c r="B185" s="39"/>
      <c r="C185" s="40"/>
      <c r="D185" s="34"/>
      <c r="E185" s="10"/>
      <c r="F185" s="10"/>
      <c r="G185" s="33"/>
      <c r="H185" s="47">
        <f t="shared" si="6"/>
        <v>0</v>
      </c>
      <c r="I185" s="35"/>
      <c r="J185" s="10"/>
      <c r="K185" s="10"/>
      <c r="L185" s="33"/>
      <c r="M185" s="47">
        <f t="shared" si="7"/>
        <v>0</v>
      </c>
      <c r="N185" s="35"/>
      <c r="O185" s="10"/>
      <c r="P185" s="10"/>
      <c r="Q185" s="33"/>
      <c r="R185" s="31">
        <f t="shared" si="8"/>
        <v>0</v>
      </c>
    </row>
    <row r="186" spans="1:18" ht="16.5" customHeight="1" x14ac:dyDescent="0.2">
      <c r="A186" s="9">
        <v>172</v>
      </c>
      <c r="B186" s="39"/>
      <c r="C186" s="40"/>
      <c r="D186" s="34"/>
      <c r="E186" s="10"/>
      <c r="F186" s="10"/>
      <c r="G186" s="33"/>
      <c r="H186" s="47">
        <f t="shared" si="6"/>
        <v>0</v>
      </c>
      <c r="I186" s="35"/>
      <c r="J186" s="10"/>
      <c r="K186" s="10"/>
      <c r="L186" s="33"/>
      <c r="M186" s="47">
        <f t="shared" si="7"/>
        <v>0</v>
      </c>
      <c r="N186" s="35"/>
      <c r="O186" s="10"/>
      <c r="P186" s="10"/>
      <c r="Q186" s="33"/>
      <c r="R186" s="31">
        <f t="shared" si="8"/>
        <v>0</v>
      </c>
    </row>
    <row r="187" spans="1:18" ht="16.5" customHeight="1" x14ac:dyDescent="0.2">
      <c r="A187" s="9">
        <v>173</v>
      </c>
      <c r="B187" s="39"/>
      <c r="C187" s="40"/>
      <c r="D187" s="34"/>
      <c r="E187" s="10"/>
      <c r="F187" s="10"/>
      <c r="G187" s="33"/>
      <c r="H187" s="47">
        <f t="shared" si="6"/>
        <v>0</v>
      </c>
      <c r="I187" s="35"/>
      <c r="J187" s="10"/>
      <c r="K187" s="10"/>
      <c r="L187" s="33"/>
      <c r="M187" s="47">
        <f t="shared" si="7"/>
        <v>0</v>
      </c>
      <c r="N187" s="35"/>
      <c r="O187" s="10"/>
      <c r="P187" s="10"/>
      <c r="Q187" s="33"/>
      <c r="R187" s="31">
        <f t="shared" si="8"/>
        <v>0</v>
      </c>
    </row>
    <row r="188" spans="1:18" ht="16.5" customHeight="1" x14ac:dyDescent="0.2">
      <c r="A188" s="9">
        <v>174</v>
      </c>
      <c r="B188" s="39"/>
      <c r="C188" s="40"/>
      <c r="D188" s="34"/>
      <c r="E188" s="10"/>
      <c r="F188" s="10"/>
      <c r="G188" s="33"/>
      <c r="H188" s="47">
        <f t="shared" si="6"/>
        <v>0</v>
      </c>
      <c r="I188" s="35"/>
      <c r="J188" s="10"/>
      <c r="K188" s="10"/>
      <c r="L188" s="33"/>
      <c r="M188" s="47">
        <f t="shared" si="7"/>
        <v>0</v>
      </c>
      <c r="N188" s="35"/>
      <c r="O188" s="10"/>
      <c r="P188" s="10"/>
      <c r="Q188" s="33"/>
      <c r="R188" s="31">
        <f t="shared" si="8"/>
        <v>0</v>
      </c>
    </row>
    <row r="189" spans="1:18" ht="16.5" customHeight="1" x14ac:dyDescent="0.2">
      <c r="A189" s="9">
        <v>175</v>
      </c>
      <c r="B189" s="39"/>
      <c r="C189" s="40"/>
      <c r="D189" s="34"/>
      <c r="E189" s="10"/>
      <c r="F189" s="10"/>
      <c r="G189" s="33"/>
      <c r="H189" s="47">
        <f t="shared" si="6"/>
        <v>0</v>
      </c>
      <c r="I189" s="35"/>
      <c r="J189" s="10"/>
      <c r="K189" s="10"/>
      <c r="L189" s="33"/>
      <c r="M189" s="47">
        <f t="shared" si="7"/>
        <v>0</v>
      </c>
      <c r="N189" s="35"/>
      <c r="O189" s="10"/>
      <c r="P189" s="10"/>
      <c r="Q189" s="33"/>
      <c r="R189" s="31">
        <f t="shared" si="8"/>
        <v>0</v>
      </c>
    </row>
    <row r="190" spans="1:18" ht="16.5" customHeight="1" x14ac:dyDescent="0.2">
      <c r="A190" s="9">
        <v>176</v>
      </c>
      <c r="B190" s="41"/>
      <c r="C190" s="42"/>
      <c r="D190" s="35"/>
      <c r="E190" s="10"/>
      <c r="F190" s="10"/>
      <c r="G190" s="33"/>
      <c r="H190" s="47">
        <f t="shared" si="6"/>
        <v>0</v>
      </c>
      <c r="I190" s="35"/>
      <c r="J190" s="10"/>
      <c r="K190" s="10"/>
      <c r="L190" s="33"/>
      <c r="M190" s="47">
        <f t="shared" si="7"/>
        <v>0</v>
      </c>
      <c r="N190" s="35"/>
      <c r="O190" s="10"/>
      <c r="P190" s="10"/>
      <c r="Q190" s="33"/>
      <c r="R190" s="31">
        <f t="shared" si="8"/>
        <v>0</v>
      </c>
    </row>
    <row r="191" spans="1:18" ht="16.5" customHeight="1" x14ac:dyDescent="0.2">
      <c r="A191" s="9">
        <v>177</v>
      </c>
      <c r="B191" s="41"/>
      <c r="C191" s="42"/>
      <c r="D191" s="35"/>
      <c r="E191" s="10"/>
      <c r="F191" s="10"/>
      <c r="G191" s="33"/>
      <c r="H191" s="47">
        <f t="shared" si="6"/>
        <v>0</v>
      </c>
      <c r="I191" s="35"/>
      <c r="J191" s="10"/>
      <c r="K191" s="10"/>
      <c r="L191" s="33"/>
      <c r="M191" s="47">
        <f t="shared" si="7"/>
        <v>0</v>
      </c>
      <c r="N191" s="35"/>
      <c r="O191" s="10"/>
      <c r="P191" s="10"/>
      <c r="Q191" s="33"/>
      <c r="R191" s="31">
        <f t="shared" si="8"/>
        <v>0</v>
      </c>
    </row>
    <row r="192" spans="1:18" ht="16.5" customHeight="1" x14ac:dyDescent="0.2">
      <c r="A192" s="9">
        <v>178</v>
      </c>
      <c r="B192" s="41"/>
      <c r="C192" s="42"/>
      <c r="D192" s="35"/>
      <c r="E192" s="10"/>
      <c r="F192" s="10"/>
      <c r="G192" s="33"/>
      <c r="H192" s="47">
        <f t="shared" si="6"/>
        <v>0</v>
      </c>
      <c r="I192" s="35"/>
      <c r="J192" s="10"/>
      <c r="K192" s="10"/>
      <c r="L192" s="33"/>
      <c r="M192" s="47">
        <f t="shared" si="7"/>
        <v>0</v>
      </c>
      <c r="N192" s="35"/>
      <c r="O192" s="10"/>
      <c r="P192" s="10"/>
      <c r="Q192" s="33"/>
      <c r="R192" s="31">
        <f t="shared" si="8"/>
        <v>0</v>
      </c>
    </row>
    <row r="193" spans="1:26" ht="16.5" customHeight="1" x14ac:dyDescent="0.2">
      <c r="A193" s="9">
        <v>179</v>
      </c>
      <c r="B193" s="41"/>
      <c r="C193" s="42"/>
      <c r="D193" s="35"/>
      <c r="E193" s="10"/>
      <c r="F193" s="10"/>
      <c r="G193" s="33"/>
      <c r="H193" s="47">
        <f t="shared" si="6"/>
        <v>0</v>
      </c>
      <c r="I193" s="35"/>
      <c r="J193" s="10"/>
      <c r="K193" s="10"/>
      <c r="L193" s="33"/>
      <c r="M193" s="47">
        <f t="shared" si="7"/>
        <v>0</v>
      </c>
      <c r="N193" s="35"/>
      <c r="O193" s="10"/>
      <c r="P193" s="10"/>
      <c r="Q193" s="33"/>
      <c r="R193" s="31">
        <f t="shared" si="8"/>
        <v>0</v>
      </c>
    </row>
    <row r="194" spans="1:26" ht="16.5" customHeight="1" x14ac:dyDescent="0.2">
      <c r="A194" s="9">
        <v>180</v>
      </c>
      <c r="B194" s="43"/>
      <c r="C194" s="44"/>
      <c r="D194" s="36"/>
      <c r="E194" s="37"/>
      <c r="F194" s="37"/>
      <c r="G194" s="38"/>
      <c r="H194" s="47">
        <f t="shared" si="6"/>
        <v>0</v>
      </c>
      <c r="I194" s="36"/>
      <c r="J194" s="37"/>
      <c r="K194" s="37"/>
      <c r="L194" s="38"/>
      <c r="M194" s="47">
        <f t="shared" si="7"/>
        <v>0</v>
      </c>
      <c r="N194" s="36"/>
      <c r="O194" s="37"/>
      <c r="P194" s="37"/>
      <c r="Q194" s="38"/>
      <c r="R194" s="31">
        <f t="shared" si="8"/>
        <v>0</v>
      </c>
    </row>
    <row r="195" spans="1:26" ht="16.5" customHeight="1" x14ac:dyDescent="0.15">
      <c r="A195" s="11"/>
      <c r="B195" s="12"/>
      <c r="C195" s="12"/>
      <c r="D195" s="11"/>
      <c r="E195" s="11"/>
      <c r="F195" s="11"/>
      <c r="G195" s="11"/>
      <c r="H195" s="11"/>
      <c r="I195" s="11"/>
      <c r="J195" s="11"/>
      <c r="K195" s="11"/>
      <c r="L195" s="11"/>
      <c r="M195" s="11"/>
      <c r="N195" s="11"/>
      <c r="O195" s="11"/>
      <c r="P195" s="11"/>
      <c r="Q195" s="11"/>
    </row>
    <row r="196" spans="1:26" ht="12.75" customHeight="1" x14ac:dyDescent="0.15">
      <c r="A196" s="1"/>
      <c r="B196" s="13" t="s">
        <v>25</v>
      </c>
      <c r="C196" s="1"/>
      <c r="D196" s="4"/>
      <c r="E196" s="4"/>
      <c r="F196" s="4"/>
      <c r="G196" s="4"/>
      <c r="H196" s="4"/>
      <c r="I196" s="4"/>
      <c r="J196" s="4"/>
      <c r="K196" s="4"/>
      <c r="L196" s="4"/>
      <c r="M196" s="4"/>
      <c r="N196" s="4"/>
      <c r="O196" s="4"/>
      <c r="P196" s="4"/>
      <c r="Q196" s="4"/>
      <c r="R196" s="1"/>
      <c r="S196" s="1"/>
      <c r="T196" s="1"/>
      <c r="U196" s="1"/>
      <c r="V196" s="1"/>
      <c r="W196" s="1"/>
      <c r="X196" s="1"/>
      <c r="Y196" s="1"/>
      <c r="Z196" s="1"/>
    </row>
    <row r="197" spans="1:26" ht="16.5" customHeight="1" x14ac:dyDescent="0.2">
      <c r="A197" s="14"/>
      <c r="B197" s="276" t="s">
        <v>26</v>
      </c>
      <c r="C197" s="15" t="s">
        <v>27</v>
      </c>
      <c r="D197" s="16">
        <f>COUNTIF(D15:D194,"1")</f>
        <v>0</v>
      </c>
      <c r="E197" s="16">
        <f>COUNTIF(E15:E194,"1")</f>
        <v>0</v>
      </c>
      <c r="F197" s="16">
        <f>COUNTIF(F15:F194,"1")</f>
        <v>0</v>
      </c>
      <c r="G197" s="16">
        <f>COUNTIF(G15:G194,"1")</f>
        <v>0</v>
      </c>
      <c r="H197" s="17"/>
      <c r="I197" s="16">
        <f>COUNTIF(I15:I194,"1")</f>
        <v>0</v>
      </c>
      <c r="J197" s="16">
        <f>COUNTIF(J15:J194,"1")</f>
        <v>0</v>
      </c>
      <c r="K197" s="16">
        <f>COUNTIF(K15:K194,"1")</f>
        <v>0</v>
      </c>
      <c r="L197" s="16">
        <f>COUNTIF(L15:L194,"1")</f>
        <v>0</v>
      </c>
      <c r="M197" s="17"/>
      <c r="N197" s="16">
        <f>COUNTIF(N15:N194,"1")</f>
        <v>0</v>
      </c>
      <c r="O197" s="16">
        <f>COUNTIF(O15:O194,"1")</f>
        <v>0</v>
      </c>
      <c r="P197" s="16">
        <f>COUNTIF(P15:P194,"1")</f>
        <v>0</v>
      </c>
      <c r="Q197" s="16">
        <f>COUNTIF(Q15:Q194,"1")</f>
        <v>0</v>
      </c>
      <c r="R197" s="18"/>
      <c r="S197" s="14"/>
      <c r="T197" s="14"/>
      <c r="U197" s="14"/>
      <c r="V197" s="14"/>
      <c r="W197" s="14"/>
      <c r="X197" s="14"/>
      <c r="Y197" s="14"/>
      <c r="Z197" s="14"/>
    </row>
    <row r="198" spans="1:26" ht="16.5" customHeight="1" x14ac:dyDescent="0.2">
      <c r="A198" s="14"/>
      <c r="B198" s="277"/>
      <c r="C198" s="15" t="s">
        <v>28</v>
      </c>
      <c r="D198" s="16">
        <f>COUNTIF(D15:D194,"4")</f>
        <v>0</v>
      </c>
      <c r="E198" s="16">
        <f>COUNTIF(E15:E194,"4")</f>
        <v>0</v>
      </c>
      <c r="F198" s="16">
        <f>COUNTIF(F15:F194,"4")</f>
        <v>0</v>
      </c>
      <c r="G198" s="16">
        <f>COUNTIF(G15:G194,"4")</f>
        <v>0</v>
      </c>
      <c r="H198" s="17"/>
      <c r="I198" s="16">
        <f>COUNTIF(I15:I194,"4")</f>
        <v>0</v>
      </c>
      <c r="J198" s="16">
        <f>COUNTIF(J15:J194,"4")</f>
        <v>0</v>
      </c>
      <c r="K198" s="16">
        <f>COUNTIF(K15:K194,"4")</f>
        <v>0</v>
      </c>
      <c r="L198" s="16">
        <f>COUNTIF(L15:L194,"4")</f>
        <v>0</v>
      </c>
      <c r="M198" s="17"/>
      <c r="N198" s="16">
        <f>COUNTIF(N15:N194,"4")</f>
        <v>0</v>
      </c>
      <c r="O198" s="16">
        <f>COUNTIF(O15:O194,"4")</f>
        <v>0</v>
      </c>
      <c r="P198" s="16">
        <f>COUNTIF(P15:P194,"4")</f>
        <v>0</v>
      </c>
      <c r="Q198" s="16">
        <f>COUNTIF(Q15:Q194,"4")</f>
        <v>0</v>
      </c>
      <c r="R198" s="18"/>
      <c r="S198" s="14"/>
      <c r="T198" s="14"/>
      <c r="U198" s="14"/>
      <c r="V198" s="14"/>
      <c r="W198" s="14"/>
      <c r="X198" s="14"/>
      <c r="Y198" s="14"/>
      <c r="Z198" s="14"/>
    </row>
    <row r="199" spans="1:26" ht="16.5" customHeight="1" x14ac:dyDescent="0.2">
      <c r="A199" s="14"/>
      <c r="B199" s="277"/>
      <c r="C199" s="15" t="s">
        <v>29</v>
      </c>
      <c r="D199" s="16">
        <f>COUNTIF(D15:D194,"9")</f>
        <v>0</v>
      </c>
      <c r="E199" s="16">
        <f>COUNTIF(E15:E194,"9")</f>
        <v>0</v>
      </c>
      <c r="F199" s="16">
        <f>COUNTIF(F15:F194,"9")</f>
        <v>0</v>
      </c>
      <c r="G199" s="16">
        <f>COUNTIF(G15:G194,"9")</f>
        <v>0</v>
      </c>
      <c r="H199" s="17"/>
      <c r="I199" s="16">
        <f>COUNTIF(I15:I194,"9")</f>
        <v>0</v>
      </c>
      <c r="J199" s="16">
        <f>COUNTIF(J15:J194,"9")</f>
        <v>0</v>
      </c>
      <c r="K199" s="16">
        <f>COUNTIF(K15:K194,"9")</f>
        <v>0</v>
      </c>
      <c r="L199" s="16">
        <f>COUNTIF(L15:L194,"9")</f>
        <v>0</v>
      </c>
      <c r="M199" s="17"/>
      <c r="N199" s="16">
        <f>COUNTIF(N15:N194,"9")</f>
        <v>0</v>
      </c>
      <c r="O199" s="16">
        <f>COUNTIF(O15:O194,"9")</f>
        <v>0</v>
      </c>
      <c r="P199" s="16">
        <f>COUNTIF(P15:P194,"9")</f>
        <v>0</v>
      </c>
      <c r="Q199" s="16">
        <f>COUNTIF(Q15:Q194,"9")</f>
        <v>0</v>
      </c>
      <c r="R199" s="18"/>
      <c r="S199" s="14"/>
      <c r="T199" s="14"/>
      <c r="U199" s="14"/>
      <c r="V199" s="14"/>
      <c r="W199" s="14"/>
      <c r="X199" s="14"/>
      <c r="Y199" s="14"/>
      <c r="Z199" s="14"/>
    </row>
    <row r="200" spans="1:26" ht="16.5" customHeight="1" x14ac:dyDescent="0.2">
      <c r="A200" s="14"/>
      <c r="B200" s="277"/>
      <c r="C200" s="15" t="s">
        <v>30</v>
      </c>
      <c r="D200" s="16">
        <f>COUNTIF(D15:D194,"0")</f>
        <v>0</v>
      </c>
      <c r="E200" s="16">
        <f>COUNTIF(E15:E194,"0")</f>
        <v>0</v>
      </c>
      <c r="F200" s="16">
        <f>COUNTIF(F15:F194,"0")</f>
        <v>0</v>
      </c>
      <c r="G200" s="16">
        <f>COUNTIF(G15:G194,"0")</f>
        <v>0</v>
      </c>
      <c r="H200" s="17"/>
      <c r="I200" s="16">
        <f>COUNTIF(I15:I194,"0")</f>
        <v>0</v>
      </c>
      <c r="J200" s="16">
        <f>COUNTIF(J15:J194,"0")</f>
        <v>0</v>
      </c>
      <c r="K200" s="16">
        <f>COUNTIF(K15:K194,"0")</f>
        <v>0</v>
      </c>
      <c r="L200" s="16">
        <f>COUNTIF(L15:L194,"0")</f>
        <v>0</v>
      </c>
      <c r="M200" s="17"/>
      <c r="N200" s="16">
        <f>COUNTIF(N15:N194,"0")</f>
        <v>0</v>
      </c>
      <c r="O200" s="16">
        <f>COUNTIF(O15:O194,"0")</f>
        <v>0</v>
      </c>
      <c r="P200" s="16">
        <f>COUNTIF(P15:P194,"0")</f>
        <v>0</v>
      </c>
      <c r="Q200" s="16">
        <f>COUNTIF(Q15:Q194,"0")</f>
        <v>0</v>
      </c>
      <c r="R200" s="18"/>
      <c r="S200" s="14"/>
      <c r="T200" s="14"/>
      <c r="U200" s="14"/>
      <c r="V200" s="14"/>
      <c r="W200" s="14"/>
      <c r="X200" s="14"/>
      <c r="Y200" s="14"/>
      <c r="Z200" s="14"/>
    </row>
    <row r="201" spans="1:26" s="51" customFormat="1" ht="16.5" customHeight="1" x14ac:dyDescent="0.15">
      <c r="A201" s="3"/>
      <c r="B201" s="48"/>
      <c r="C201" s="49"/>
      <c r="D201" s="50">
        <f>SUM(D197:D200)</f>
        <v>0</v>
      </c>
      <c r="E201" s="50">
        <f t="shared" ref="E201:G201" si="9">SUM(E197:E200)</f>
        <v>0</v>
      </c>
      <c r="F201" s="50">
        <f t="shared" si="9"/>
        <v>0</v>
      </c>
      <c r="G201" s="50">
        <f t="shared" si="9"/>
        <v>0</v>
      </c>
      <c r="H201" s="50"/>
      <c r="I201" s="50">
        <f t="shared" ref="I201" si="10">SUM(I197:I200)</f>
        <v>0</v>
      </c>
      <c r="J201" s="50">
        <f t="shared" ref="J201" si="11">SUM(J197:J200)</f>
        <v>0</v>
      </c>
      <c r="K201" s="50">
        <f t="shared" ref="K201" si="12">SUM(K197:K200)</f>
        <v>0</v>
      </c>
      <c r="L201" s="50">
        <f t="shared" ref="L201" si="13">SUM(L197:L200)</f>
        <v>0</v>
      </c>
      <c r="M201" s="50"/>
      <c r="N201" s="50">
        <f t="shared" ref="N201" si="14">SUM(N197:N200)</f>
        <v>0</v>
      </c>
      <c r="O201" s="50">
        <f t="shared" ref="O201" si="15">SUM(O197:O200)</f>
        <v>0</v>
      </c>
      <c r="P201" s="50">
        <f t="shared" ref="P201" si="16">SUM(P197:P200)</f>
        <v>0</v>
      </c>
      <c r="Q201" s="50">
        <f t="shared" ref="Q201" si="17">SUM(Q197:Q200)</f>
        <v>0</v>
      </c>
      <c r="R201" s="22"/>
      <c r="S201" s="3"/>
      <c r="T201" s="3"/>
      <c r="U201" s="3"/>
      <c r="V201" s="3"/>
      <c r="W201" s="3"/>
      <c r="X201" s="3"/>
      <c r="Y201" s="3"/>
      <c r="Z201" s="3"/>
    </row>
    <row r="202" spans="1:26" ht="16.5" customHeight="1" x14ac:dyDescent="0.2">
      <c r="A202" s="14"/>
      <c r="B202" s="18"/>
      <c r="C202" s="18"/>
      <c r="D202" s="19"/>
      <c r="E202" s="19"/>
      <c r="F202" s="19"/>
      <c r="G202" s="19"/>
      <c r="H202" s="19"/>
      <c r="I202" s="19"/>
      <c r="J202" s="19"/>
      <c r="K202" s="19"/>
      <c r="L202" s="19"/>
      <c r="M202" s="19"/>
      <c r="N202" s="19"/>
      <c r="O202" s="19"/>
      <c r="P202" s="19"/>
      <c r="Q202" s="19"/>
      <c r="R202" s="18"/>
      <c r="S202" s="14"/>
      <c r="T202" s="14"/>
      <c r="U202" s="14"/>
      <c r="V202" s="14"/>
      <c r="W202" s="14"/>
      <c r="X202" s="14"/>
      <c r="Y202" s="14"/>
      <c r="Z202" s="14"/>
    </row>
    <row r="203" spans="1:26" ht="16.5" customHeight="1" x14ac:dyDescent="0.2">
      <c r="A203" s="14"/>
      <c r="B203" s="276" t="s">
        <v>31</v>
      </c>
      <c r="C203" s="15" t="s">
        <v>27</v>
      </c>
      <c r="D203" s="20" t="e">
        <f t="shared" ref="D203:G203" si="18">D197/(D197+D198+D199+D200)</f>
        <v>#DIV/0!</v>
      </c>
      <c r="E203" s="20" t="e">
        <f t="shared" si="18"/>
        <v>#DIV/0!</v>
      </c>
      <c r="F203" s="20" t="e">
        <f t="shared" si="18"/>
        <v>#DIV/0!</v>
      </c>
      <c r="G203" s="20" t="e">
        <f t="shared" si="18"/>
        <v>#DIV/0!</v>
      </c>
      <c r="H203" s="21"/>
      <c r="I203" s="20" t="e">
        <f t="shared" ref="I203:L203" si="19">I197/(I197+I198+I199+I200)</f>
        <v>#DIV/0!</v>
      </c>
      <c r="J203" s="20" t="e">
        <f t="shared" si="19"/>
        <v>#DIV/0!</v>
      </c>
      <c r="K203" s="20" t="e">
        <f t="shared" si="19"/>
        <v>#DIV/0!</v>
      </c>
      <c r="L203" s="20" t="e">
        <f t="shared" si="19"/>
        <v>#DIV/0!</v>
      </c>
      <c r="M203" s="21"/>
      <c r="N203" s="20" t="e">
        <f t="shared" ref="N203:Q203" si="20">N197/(N197+N198+N199+N200)</f>
        <v>#DIV/0!</v>
      </c>
      <c r="O203" s="20" t="e">
        <f t="shared" si="20"/>
        <v>#DIV/0!</v>
      </c>
      <c r="P203" s="20" t="e">
        <f t="shared" si="20"/>
        <v>#DIV/0!</v>
      </c>
      <c r="Q203" s="20" t="e">
        <f t="shared" si="20"/>
        <v>#DIV/0!</v>
      </c>
      <c r="R203" s="18"/>
      <c r="S203" s="14"/>
      <c r="T203" s="14"/>
      <c r="U203" s="14"/>
      <c r="V203" s="14"/>
      <c r="W203" s="14"/>
      <c r="X203" s="14"/>
      <c r="Y203" s="14"/>
      <c r="Z203" s="14"/>
    </row>
    <row r="204" spans="1:26" ht="16.5" customHeight="1" x14ac:dyDescent="0.2">
      <c r="A204" s="14"/>
      <c r="B204" s="277"/>
      <c r="C204" s="15" t="s">
        <v>28</v>
      </c>
      <c r="D204" s="20" t="e">
        <f t="shared" ref="D204:G204" si="21">D198/(D197+D198+D199+D200)</f>
        <v>#DIV/0!</v>
      </c>
      <c r="E204" s="20" t="e">
        <f t="shared" si="21"/>
        <v>#DIV/0!</v>
      </c>
      <c r="F204" s="20" t="e">
        <f t="shared" si="21"/>
        <v>#DIV/0!</v>
      </c>
      <c r="G204" s="20" t="e">
        <f t="shared" si="21"/>
        <v>#DIV/0!</v>
      </c>
      <c r="H204" s="21"/>
      <c r="I204" s="20" t="e">
        <f t="shared" ref="I204:L204" si="22">I198/(I197+I198+I199+I200)</f>
        <v>#DIV/0!</v>
      </c>
      <c r="J204" s="20" t="e">
        <f t="shared" si="22"/>
        <v>#DIV/0!</v>
      </c>
      <c r="K204" s="20" t="e">
        <f t="shared" si="22"/>
        <v>#DIV/0!</v>
      </c>
      <c r="L204" s="20" t="e">
        <f t="shared" si="22"/>
        <v>#DIV/0!</v>
      </c>
      <c r="M204" s="21"/>
      <c r="N204" s="20" t="e">
        <f t="shared" ref="N204:Q204" si="23">N198/(N197+N198+N199+N200)</f>
        <v>#DIV/0!</v>
      </c>
      <c r="O204" s="20" t="e">
        <f t="shared" si="23"/>
        <v>#DIV/0!</v>
      </c>
      <c r="P204" s="20" t="e">
        <f t="shared" si="23"/>
        <v>#DIV/0!</v>
      </c>
      <c r="Q204" s="20" t="e">
        <f t="shared" si="23"/>
        <v>#DIV/0!</v>
      </c>
      <c r="R204" s="18"/>
      <c r="S204" s="14"/>
      <c r="T204" s="14"/>
      <c r="U204" s="14"/>
      <c r="V204" s="14"/>
      <c r="W204" s="14"/>
      <c r="X204" s="14"/>
      <c r="Y204" s="14"/>
      <c r="Z204" s="14"/>
    </row>
    <row r="205" spans="1:26" ht="16.5" customHeight="1" x14ac:dyDescent="0.2">
      <c r="A205" s="14"/>
      <c r="B205" s="277"/>
      <c r="C205" s="15" t="s">
        <v>29</v>
      </c>
      <c r="D205" s="20" t="e">
        <f t="shared" ref="D205:G205" si="24">D199/(D197+D198+D199+D200)</f>
        <v>#DIV/0!</v>
      </c>
      <c r="E205" s="20" t="e">
        <f t="shared" si="24"/>
        <v>#DIV/0!</v>
      </c>
      <c r="F205" s="20" t="e">
        <f t="shared" si="24"/>
        <v>#DIV/0!</v>
      </c>
      <c r="G205" s="20" t="e">
        <f t="shared" si="24"/>
        <v>#DIV/0!</v>
      </c>
      <c r="H205" s="21"/>
      <c r="I205" s="20" t="e">
        <f t="shared" ref="I205:L205" si="25">I199/(I197+I198+I199+I200)</f>
        <v>#DIV/0!</v>
      </c>
      <c r="J205" s="20" t="e">
        <f t="shared" si="25"/>
        <v>#DIV/0!</v>
      </c>
      <c r="K205" s="20" t="e">
        <f t="shared" si="25"/>
        <v>#DIV/0!</v>
      </c>
      <c r="L205" s="20" t="e">
        <f t="shared" si="25"/>
        <v>#DIV/0!</v>
      </c>
      <c r="M205" s="21"/>
      <c r="N205" s="20" t="e">
        <f t="shared" ref="N205:Q205" si="26">N199/(N197+N198+N199+N200)</f>
        <v>#DIV/0!</v>
      </c>
      <c r="O205" s="20" t="e">
        <f t="shared" si="26"/>
        <v>#DIV/0!</v>
      </c>
      <c r="P205" s="20" t="e">
        <f t="shared" si="26"/>
        <v>#DIV/0!</v>
      </c>
      <c r="Q205" s="20" t="e">
        <f t="shared" si="26"/>
        <v>#DIV/0!</v>
      </c>
      <c r="R205" s="18"/>
      <c r="S205" s="14"/>
      <c r="T205" s="14"/>
      <c r="U205" s="14"/>
      <c r="V205" s="14"/>
      <c r="W205" s="14"/>
      <c r="X205" s="14"/>
      <c r="Y205" s="14"/>
      <c r="Z205" s="14"/>
    </row>
    <row r="206" spans="1:26" ht="16.5" customHeight="1" x14ac:dyDescent="0.2">
      <c r="A206" s="14"/>
      <c r="B206" s="277"/>
      <c r="C206" s="15" t="s">
        <v>30</v>
      </c>
      <c r="D206" s="20" t="e">
        <f t="shared" ref="D206:G206" si="27">D200/(D197+D198+D199+D200)</f>
        <v>#DIV/0!</v>
      </c>
      <c r="E206" s="20" t="e">
        <f t="shared" si="27"/>
        <v>#DIV/0!</v>
      </c>
      <c r="F206" s="20" t="e">
        <f t="shared" si="27"/>
        <v>#DIV/0!</v>
      </c>
      <c r="G206" s="20" t="e">
        <f t="shared" si="27"/>
        <v>#DIV/0!</v>
      </c>
      <c r="H206" s="21"/>
      <c r="I206" s="20" t="e">
        <f t="shared" ref="I206:L206" si="28">I200/(I197+I198+I199+I200)</f>
        <v>#DIV/0!</v>
      </c>
      <c r="J206" s="20" t="e">
        <f t="shared" si="28"/>
        <v>#DIV/0!</v>
      </c>
      <c r="K206" s="20" t="e">
        <f t="shared" si="28"/>
        <v>#DIV/0!</v>
      </c>
      <c r="L206" s="20" t="e">
        <f t="shared" si="28"/>
        <v>#DIV/0!</v>
      </c>
      <c r="M206" s="21"/>
      <c r="N206" s="20" t="e">
        <f t="shared" ref="N206:Q206" si="29">N200/(N197+N198+N199+N200)</f>
        <v>#DIV/0!</v>
      </c>
      <c r="O206" s="20" t="e">
        <f t="shared" si="29"/>
        <v>#DIV/0!</v>
      </c>
      <c r="P206" s="20" t="e">
        <f t="shared" si="29"/>
        <v>#DIV/0!</v>
      </c>
      <c r="Q206" s="20" t="e">
        <f t="shared" si="29"/>
        <v>#DIV/0!</v>
      </c>
      <c r="R206" s="18"/>
      <c r="S206" s="14"/>
      <c r="T206" s="14"/>
      <c r="U206" s="14"/>
      <c r="V206" s="14"/>
      <c r="W206" s="14"/>
      <c r="X206" s="14"/>
      <c r="Y206" s="14"/>
      <c r="Z206" s="14"/>
    </row>
    <row r="207" spans="1:26" ht="12.75" customHeight="1" x14ac:dyDescent="0.15">
      <c r="B207" s="22"/>
      <c r="C207" s="22"/>
      <c r="D207" s="23"/>
      <c r="E207" s="23"/>
      <c r="F207" s="23"/>
      <c r="G207" s="23"/>
      <c r="H207" s="23"/>
      <c r="I207" s="23"/>
      <c r="J207" s="23"/>
      <c r="K207" s="23"/>
      <c r="L207" s="23"/>
      <c r="M207" s="23"/>
      <c r="N207" s="22"/>
      <c r="O207" s="22"/>
      <c r="P207" s="22"/>
      <c r="Q207" s="22"/>
      <c r="R207" s="22"/>
    </row>
    <row r="208" spans="1:26" ht="12.75" customHeight="1" x14ac:dyDescent="0.15">
      <c r="B208" s="22"/>
      <c r="C208" s="22"/>
      <c r="D208" s="23"/>
      <c r="E208" s="23"/>
      <c r="F208" s="23"/>
      <c r="G208" s="23"/>
      <c r="H208" s="23"/>
      <c r="I208" s="23"/>
      <c r="J208" s="23"/>
      <c r="K208" s="23"/>
      <c r="L208" s="23"/>
      <c r="M208" s="23"/>
      <c r="N208" s="22"/>
      <c r="O208" s="22"/>
      <c r="P208" s="22"/>
      <c r="Q208" s="22"/>
      <c r="R208" s="22"/>
    </row>
    <row r="209" spans="2:18" ht="15.75" customHeight="1" x14ac:dyDescent="0.2">
      <c r="B209" s="278" t="s">
        <v>31</v>
      </c>
      <c r="C209" s="24" t="s">
        <v>27</v>
      </c>
      <c r="D209" s="279" t="s">
        <v>32</v>
      </c>
      <c r="E209" s="262"/>
      <c r="F209" s="256"/>
      <c r="G209" s="25" t="e">
        <f>AVERAGE(D203:G203)</f>
        <v>#DIV/0!</v>
      </c>
      <c r="H209" s="26"/>
      <c r="I209" s="255" t="s">
        <v>33</v>
      </c>
      <c r="J209" s="262"/>
      <c r="K209" s="25" t="e">
        <f>AVERAGE(I203:L203)</f>
        <v>#DIV/0!</v>
      </c>
      <c r="L209" s="26"/>
      <c r="M209" s="23"/>
      <c r="N209" s="22"/>
      <c r="O209" s="255" t="s">
        <v>34</v>
      </c>
      <c r="P209" s="256"/>
      <c r="Q209" s="27" t="e">
        <f>AVERAGE(N203:Q203)</f>
        <v>#DIV/0!</v>
      </c>
      <c r="R209" s="22"/>
    </row>
    <row r="210" spans="2:18" ht="15.75" customHeight="1" x14ac:dyDescent="0.2">
      <c r="B210" s="277"/>
      <c r="C210" s="24" t="s">
        <v>28</v>
      </c>
      <c r="D210" s="257"/>
      <c r="E210" s="264"/>
      <c r="F210" s="258"/>
      <c r="G210" s="25" t="e">
        <f t="shared" ref="G210:G212" si="30">AVERAGE(D204:G204)</f>
        <v>#DIV/0!</v>
      </c>
      <c r="H210" s="26"/>
      <c r="I210" s="257"/>
      <c r="J210" s="264"/>
      <c r="K210" s="25" t="e">
        <f t="shared" ref="K210:K212" si="31">AVERAGE(I204:L204)</f>
        <v>#DIV/0!</v>
      </c>
      <c r="L210" s="26"/>
      <c r="M210" s="23"/>
      <c r="N210" s="22"/>
      <c r="O210" s="257"/>
      <c r="P210" s="258"/>
      <c r="Q210" s="27" t="e">
        <f t="shared" ref="Q210:Q212" si="32">AVERAGE(N204:Q204)</f>
        <v>#DIV/0!</v>
      </c>
      <c r="R210" s="22"/>
    </row>
    <row r="211" spans="2:18" ht="15.75" customHeight="1" x14ac:dyDescent="0.2">
      <c r="B211" s="277"/>
      <c r="C211" s="24" t="s">
        <v>29</v>
      </c>
      <c r="D211" s="257"/>
      <c r="E211" s="264"/>
      <c r="F211" s="258"/>
      <c r="G211" s="25" t="e">
        <f t="shared" si="30"/>
        <v>#DIV/0!</v>
      </c>
      <c r="H211" s="26"/>
      <c r="I211" s="257"/>
      <c r="J211" s="264"/>
      <c r="K211" s="25" t="e">
        <f t="shared" si="31"/>
        <v>#DIV/0!</v>
      </c>
      <c r="L211" s="26"/>
      <c r="M211" s="23"/>
      <c r="N211" s="22"/>
      <c r="O211" s="257"/>
      <c r="P211" s="258"/>
      <c r="Q211" s="27" t="e">
        <f t="shared" si="32"/>
        <v>#DIV/0!</v>
      </c>
      <c r="R211" s="22"/>
    </row>
    <row r="212" spans="2:18" ht="15.75" customHeight="1" x14ac:dyDescent="0.2">
      <c r="B212" s="277"/>
      <c r="C212" s="24" t="s">
        <v>30</v>
      </c>
      <c r="D212" s="257"/>
      <c r="E212" s="264"/>
      <c r="F212" s="258"/>
      <c r="G212" s="25" t="e">
        <f t="shared" si="30"/>
        <v>#DIV/0!</v>
      </c>
      <c r="H212" s="26"/>
      <c r="I212" s="257"/>
      <c r="J212" s="264"/>
      <c r="K212" s="25" t="e">
        <f t="shared" si="31"/>
        <v>#DIV/0!</v>
      </c>
      <c r="L212" s="26"/>
      <c r="M212" s="23"/>
      <c r="N212" s="22"/>
      <c r="O212" s="257"/>
      <c r="P212" s="258"/>
      <c r="Q212" s="27" t="e">
        <f t="shared" si="32"/>
        <v>#DIV/0!</v>
      </c>
      <c r="R212" s="22"/>
    </row>
    <row r="213" spans="2:18" ht="12.75" customHeight="1" x14ac:dyDescent="0.15">
      <c r="D213" s="28"/>
      <c r="E213" s="28"/>
      <c r="F213" s="28"/>
      <c r="G213" s="28"/>
      <c r="H213" s="28"/>
      <c r="I213" s="28"/>
      <c r="J213" s="28"/>
      <c r="K213" s="28"/>
      <c r="L213" s="28"/>
      <c r="M213" s="28"/>
    </row>
    <row r="214" spans="2:18" ht="12.75" customHeight="1" x14ac:dyDescent="0.15">
      <c r="D214" s="28"/>
      <c r="E214" s="28"/>
      <c r="F214" s="28"/>
      <c r="G214" s="29" t="e">
        <f>SUM(G209:G213)</f>
        <v>#DIV/0!</v>
      </c>
      <c r="H214" s="28"/>
      <c r="I214" s="28"/>
      <c r="J214" s="28"/>
      <c r="K214" s="29" t="e">
        <f>SUM(K209:K213)</f>
        <v>#DIV/0!</v>
      </c>
      <c r="L214" s="28"/>
      <c r="M214" s="28"/>
      <c r="Q214" s="30" t="e">
        <f>SUM(Q209:Q213)</f>
        <v>#DIV/0!</v>
      </c>
    </row>
    <row r="215" spans="2:18" ht="12.75" customHeight="1" x14ac:dyDescent="0.15">
      <c r="D215" s="28"/>
      <c r="E215" s="28"/>
      <c r="F215" s="28"/>
      <c r="G215" s="28"/>
      <c r="H215" s="28"/>
      <c r="I215" s="28"/>
      <c r="J215" s="28"/>
      <c r="K215" s="28"/>
      <c r="L215" s="28"/>
      <c r="M215" s="28"/>
    </row>
    <row r="216" spans="2:18" ht="12.75" customHeight="1" x14ac:dyDescent="0.15">
      <c r="D216" s="28"/>
      <c r="E216" s="28"/>
      <c r="F216" s="28"/>
      <c r="G216" s="28"/>
      <c r="H216" s="28"/>
      <c r="I216" s="28"/>
      <c r="J216" s="28"/>
      <c r="K216" s="28"/>
      <c r="L216" s="28"/>
      <c r="M216" s="28"/>
    </row>
    <row r="217" spans="2:18" ht="12.75" customHeight="1" x14ac:dyDescent="0.15">
      <c r="D217" s="28"/>
      <c r="E217" s="28"/>
      <c r="F217" s="28"/>
      <c r="G217" s="28"/>
      <c r="H217" s="28"/>
      <c r="I217" s="28"/>
      <c r="J217" s="28"/>
      <c r="K217" s="28"/>
      <c r="L217" s="28"/>
      <c r="M217" s="28"/>
    </row>
    <row r="218" spans="2:18" ht="12.75" customHeight="1" x14ac:dyDescent="0.15">
      <c r="D218" s="28"/>
      <c r="E218" s="28"/>
      <c r="F218" s="28"/>
      <c r="G218" s="28"/>
      <c r="H218" s="28"/>
      <c r="I218" s="28"/>
      <c r="J218" s="28"/>
      <c r="K218" s="28"/>
      <c r="L218" s="28"/>
      <c r="M218" s="28"/>
    </row>
    <row r="219" spans="2:18" ht="12.75" customHeight="1" x14ac:dyDescent="0.15">
      <c r="D219" s="28"/>
      <c r="E219" s="28"/>
      <c r="F219" s="28"/>
      <c r="G219" s="28"/>
      <c r="H219" s="28"/>
      <c r="I219" s="28"/>
      <c r="J219" s="28"/>
      <c r="K219" s="28"/>
      <c r="L219" s="28"/>
      <c r="M219" s="28"/>
    </row>
    <row r="220" spans="2:18" ht="12.75" customHeight="1" x14ac:dyDescent="0.15">
      <c r="D220" s="28"/>
      <c r="E220" s="28"/>
      <c r="F220" s="28"/>
      <c r="G220" s="28"/>
      <c r="H220" s="28"/>
      <c r="I220" s="28"/>
      <c r="J220" s="28"/>
      <c r="K220" s="28"/>
      <c r="L220" s="28"/>
      <c r="M220" s="28"/>
    </row>
    <row r="221" spans="2:18" ht="12.75" customHeight="1" x14ac:dyDescent="0.15">
      <c r="D221" s="28"/>
      <c r="E221" s="28"/>
      <c r="F221" s="28"/>
      <c r="G221" s="28"/>
      <c r="H221" s="28"/>
      <c r="I221" s="28"/>
      <c r="J221" s="28"/>
      <c r="K221" s="28"/>
      <c r="L221" s="28"/>
      <c r="M221" s="28"/>
    </row>
    <row r="222" spans="2:18" ht="12.75" customHeight="1" x14ac:dyDescent="0.15">
      <c r="D222" s="28"/>
      <c r="E222" s="28"/>
      <c r="F222" s="28"/>
      <c r="G222" s="28"/>
      <c r="H222" s="28"/>
      <c r="I222" s="28"/>
      <c r="J222" s="28"/>
      <c r="K222" s="28"/>
      <c r="L222" s="28"/>
      <c r="M222" s="28"/>
    </row>
    <row r="223" spans="2:18" ht="12.75" customHeight="1" x14ac:dyDescent="0.15">
      <c r="D223" s="28"/>
      <c r="E223" s="28"/>
      <c r="F223" s="28"/>
      <c r="G223" s="28"/>
      <c r="H223" s="28"/>
      <c r="I223" s="28"/>
      <c r="J223" s="28"/>
      <c r="K223" s="28"/>
      <c r="L223" s="28"/>
      <c r="M223" s="28"/>
    </row>
    <row r="224" spans="2:18" ht="12.75" customHeight="1" x14ac:dyDescent="0.15">
      <c r="D224" s="28"/>
      <c r="E224" s="28"/>
      <c r="F224" s="28"/>
      <c r="G224" s="28"/>
      <c r="H224" s="28"/>
      <c r="I224" s="28"/>
      <c r="J224" s="28"/>
      <c r="K224" s="28"/>
      <c r="L224" s="28"/>
      <c r="M224" s="28"/>
    </row>
    <row r="225" spans="4:13" ht="12.75" customHeight="1" x14ac:dyDescent="0.15">
      <c r="D225" s="28"/>
      <c r="E225" s="28"/>
      <c r="F225" s="28"/>
      <c r="G225" s="28"/>
      <c r="H225" s="28"/>
      <c r="I225" s="28"/>
      <c r="J225" s="28"/>
      <c r="K225" s="28"/>
      <c r="L225" s="28"/>
      <c r="M225" s="28"/>
    </row>
    <row r="226" spans="4:13" ht="12.75" customHeight="1" x14ac:dyDescent="0.15">
      <c r="D226" s="28"/>
      <c r="E226" s="28"/>
      <c r="F226" s="28"/>
      <c r="G226" s="28"/>
      <c r="H226" s="28"/>
      <c r="I226" s="28"/>
      <c r="J226" s="28"/>
      <c r="K226" s="28"/>
      <c r="L226" s="28"/>
      <c r="M226" s="28"/>
    </row>
    <row r="227" spans="4:13" ht="12.75" customHeight="1" x14ac:dyDescent="0.15">
      <c r="D227" s="28"/>
      <c r="E227" s="28"/>
      <c r="F227" s="28"/>
      <c r="G227" s="28"/>
      <c r="H227" s="28"/>
      <c r="I227" s="28"/>
      <c r="J227" s="28"/>
      <c r="K227" s="28"/>
      <c r="L227" s="28"/>
      <c r="M227" s="28"/>
    </row>
    <row r="228" spans="4:13" ht="12.75" customHeight="1" x14ac:dyDescent="0.15">
      <c r="D228" s="28"/>
      <c r="E228" s="28"/>
      <c r="F228" s="28"/>
      <c r="G228" s="28"/>
      <c r="H228" s="28"/>
      <c r="I228" s="28"/>
      <c r="J228" s="28"/>
      <c r="K228" s="28"/>
      <c r="L228" s="28"/>
      <c r="M228" s="28"/>
    </row>
    <row r="229" spans="4:13" ht="12.75" customHeight="1" x14ac:dyDescent="0.15">
      <c r="D229" s="28"/>
      <c r="E229" s="28"/>
      <c r="F229" s="28"/>
      <c r="G229" s="28"/>
      <c r="H229" s="28"/>
      <c r="I229" s="28"/>
      <c r="J229" s="28"/>
      <c r="K229" s="28"/>
      <c r="L229" s="28"/>
      <c r="M229" s="28"/>
    </row>
    <row r="230" spans="4:13" ht="12.75" customHeight="1" x14ac:dyDescent="0.15">
      <c r="D230" s="28"/>
      <c r="E230" s="28"/>
      <c r="F230" s="28"/>
      <c r="G230" s="28"/>
      <c r="H230" s="28"/>
      <c r="I230" s="28"/>
      <c r="J230" s="28"/>
      <c r="K230" s="28"/>
      <c r="L230" s="28"/>
      <c r="M230" s="28"/>
    </row>
    <row r="231" spans="4:13" ht="12.75" customHeight="1" x14ac:dyDescent="0.15">
      <c r="D231" s="28"/>
      <c r="E231" s="28"/>
      <c r="F231" s="28"/>
      <c r="G231" s="28"/>
      <c r="H231" s="28"/>
      <c r="I231" s="28"/>
      <c r="J231" s="28"/>
      <c r="K231" s="28"/>
      <c r="L231" s="28"/>
      <c r="M231" s="28"/>
    </row>
    <row r="232" spans="4:13" ht="12.75" customHeight="1" x14ac:dyDescent="0.15">
      <c r="D232" s="28"/>
      <c r="E232" s="28"/>
      <c r="F232" s="28"/>
      <c r="G232" s="28"/>
      <c r="H232" s="28"/>
      <c r="I232" s="28"/>
      <c r="J232" s="28"/>
      <c r="K232" s="28"/>
      <c r="L232" s="28"/>
      <c r="M232" s="28"/>
    </row>
    <row r="233" spans="4:13" ht="12.75" customHeight="1" x14ac:dyDescent="0.15">
      <c r="D233" s="28"/>
      <c r="E233" s="28"/>
      <c r="F233" s="28"/>
      <c r="G233" s="28"/>
      <c r="H233" s="28"/>
      <c r="I233" s="28"/>
      <c r="J233" s="28"/>
      <c r="K233" s="28"/>
      <c r="L233" s="28"/>
      <c r="M233" s="28"/>
    </row>
    <row r="234" spans="4:13" ht="12.75" customHeight="1" x14ac:dyDescent="0.15">
      <c r="D234" s="28"/>
      <c r="E234" s="28"/>
      <c r="F234" s="28"/>
      <c r="G234" s="28"/>
      <c r="H234" s="28"/>
      <c r="I234" s="28"/>
      <c r="J234" s="28"/>
      <c r="K234" s="28"/>
      <c r="L234" s="28"/>
      <c r="M234" s="28"/>
    </row>
    <row r="235" spans="4:13" ht="12.75" customHeight="1" x14ac:dyDescent="0.15">
      <c r="D235" s="28"/>
      <c r="E235" s="28"/>
      <c r="F235" s="28"/>
      <c r="G235" s="28"/>
      <c r="H235" s="28"/>
      <c r="I235" s="28"/>
      <c r="J235" s="28"/>
      <c r="K235" s="28"/>
      <c r="L235" s="28"/>
      <c r="M235" s="28"/>
    </row>
    <row r="236" spans="4:13" ht="12.75" customHeight="1" x14ac:dyDescent="0.15">
      <c r="D236" s="28"/>
      <c r="E236" s="28"/>
      <c r="F236" s="28"/>
      <c r="G236" s="28"/>
      <c r="H236" s="28"/>
      <c r="I236" s="28"/>
      <c r="J236" s="28"/>
      <c r="K236" s="28"/>
      <c r="L236" s="28"/>
      <c r="M236" s="28"/>
    </row>
    <row r="237" spans="4:13" ht="12.75" customHeight="1" x14ac:dyDescent="0.15">
      <c r="D237" s="28"/>
      <c r="E237" s="28"/>
      <c r="F237" s="28"/>
      <c r="G237" s="28"/>
      <c r="H237" s="28"/>
      <c r="I237" s="28"/>
      <c r="J237" s="28"/>
      <c r="K237" s="28"/>
      <c r="L237" s="28"/>
      <c r="M237" s="28"/>
    </row>
    <row r="238" spans="4:13" ht="12.75" customHeight="1" x14ac:dyDescent="0.15">
      <c r="D238" s="28"/>
      <c r="E238" s="28"/>
      <c r="F238" s="28"/>
      <c r="G238" s="28"/>
      <c r="H238" s="28"/>
      <c r="I238" s="28"/>
      <c r="J238" s="28"/>
      <c r="K238" s="28"/>
      <c r="L238" s="28"/>
      <c r="M238" s="28"/>
    </row>
    <row r="239" spans="4:13" ht="12.75" customHeight="1" x14ac:dyDescent="0.15">
      <c r="D239" s="28"/>
      <c r="E239" s="28"/>
      <c r="F239" s="28"/>
      <c r="G239" s="28"/>
      <c r="H239" s="28"/>
      <c r="I239" s="28"/>
      <c r="J239" s="28"/>
      <c r="K239" s="28"/>
      <c r="L239" s="28"/>
      <c r="M239" s="28"/>
    </row>
    <row r="240" spans="4:13" ht="12.75" customHeight="1" x14ac:dyDescent="0.15">
      <c r="D240" s="28"/>
      <c r="E240" s="28"/>
      <c r="F240" s="28"/>
      <c r="G240" s="28"/>
      <c r="H240" s="28"/>
      <c r="I240" s="28"/>
      <c r="J240" s="28"/>
      <c r="K240" s="28"/>
      <c r="L240" s="28"/>
      <c r="M240" s="28"/>
    </row>
    <row r="241" spans="4:13" ht="12.75" customHeight="1" x14ac:dyDescent="0.15">
      <c r="D241" s="28"/>
      <c r="E241" s="28"/>
      <c r="F241" s="28"/>
      <c r="G241" s="28"/>
      <c r="H241" s="28"/>
      <c r="I241" s="28"/>
      <c r="J241" s="28"/>
      <c r="K241" s="28"/>
      <c r="L241" s="28"/>
      <c r="M241" s="28"/>
    </row>
    <row r="242" spans="4:13" ht="12.75" customHeight="1" x14ac:dyDescent="0.15">
      <c r="D242" s="28"/>
      <c r="E242" s="28"/>
      <c r="F242" s="28"/>
      <c r="G242" s="28"/>
      <c r="H242" s="28"/>
      <c r="I242" s="28"/>
      <c r="J242" s="28"/>
      <c r="K242" s="28"/>
      <c r="L242" s="28"/>
      <c r="M242" s="28"/>
    </row>
    <row r="243" spans="4:13" ht="12.75" customHeight="1" x14ac:dyDescent="0.15">
      <c r="D243" s="28"/>
      <c r="E243" s="28"/>
      <c r="F243" s="28"/>
      <c r="G243" s="28"/>
      <c r="H243" s="28"/>
      <c r="I243" s="28"/>
      <c r="J243" s="28"/>
      <c r="K243" s="28"/>
      <c r="L243" s="28"/>
      <c r="M243" s="28"/>
    </row>
    <row r="244" spans="4:13" ht="12.75" customHeight="1" x14ac:dyDescent="0.15">
      <c r="D244" s="28"/>
      <c r="E244" s="28"/>
      <c r="F244" s="28"/>
      <c r="G244" s="28"/>
      <c r="H244" s="28"/>
      <c r="I244" s="28"/>
      <c r="J244" s="28"/>
      <c r="K244" s="28"/>
      <c r="L244" s="28"/>
      <c r="M244" s="28"/>
    </row>
    <row r="245" spans="4:13" ht="12.75" customHeight="1" x14ac:dyDescent="0.15">
      <c r="D245" s="28"/>
      <c r="E245" s="28"/>
      <c r="F245" s="28"/>
      <c r="G245" s="28"/>
      <c r="H245" s="28"/>
      <c r="I245" s="28"/>
      <c r="J245" s="28"/>
      <c r="K245" s="28"/>
      <c r="L245" s="28"/>
      <c r="M245" s="28"/>
    </row>
    <row r="246" spans="4:13" ht="12.75" customHeight="1" x14ac:dyDescent="0.15">
      <c r="D246" s="28"/>
      <c r="E246" s="28"/>
      <c r="F246" s="28"/>
      <c r="G246" s="28"/>
      <c r="H246" s="28"/>
      <c r="I246" s="28"/>
      <c r="J246" s="28"/>
      <c r="K246" s="28"/>
      <c r="L246" s="28"/>
      <c r="M246" s="28"/>
    </row>
    <row r="247" spans="4:13" ht="12.75" customHeight="1" x14ac:dyDescent="0.15">
      <c r="D247" s="28"/>
      <c r="E247" s="28"/>
      <c r="F247" s="28"/>
      <c r="G247" s="28"/>
      <c r="H247" s="28"/>
      <c r="I247" s="28"/>
      <c r="J247" s="28"/>
      <c r="K247" s="28"/>
      <c r="L247" s="28"/>
      <c r="M247" s="28"/>
    </row>
    <row r="248" spans="4:13" ht="12.75" customHeight="1" x14ac:dyDescent="0.15">
      <c r="D248" s="28"/>
      <c r="E248" s="28"/>
      <c r="F248" s="28"/>
      <c r="G248" s="28"/>
      <c r="H248" s="28"/>
      <c r="I248" s="28"/>
      <c r="J248" s="28"/>
      <c r="K248" s="28"/>
      <c r="L248" s="28"/>
      <c r="M248" s="28"/>
    </row>
    <row r="249" spans="4:13" ht="12.75" customHeight="1" x14ac:dyDescent="0.15">
      <c r="D249" s="28"/>
      <c r="E249" s="28"/>
      <c r="F249" s="28"/>
      <c r="G249" s="28"/>
      <c r="H249" s="28"/>
      <c r="I249" s="28"/>
      <c r="J249" s="28"/>
      <c r="K249" s="28"/>
      <c r="L249" s="28"/>
      <c r="M249" s="28"/>
    </row>
    <row r="250" spans="4:13" ht="12.75" customHeight="1" x14ac:dyDescent="0.15">
      <c r="D250" s="28"/>
      <c r="E250" s="28"/>
      <c r="F250" s="28"/>
      <c r="G250" s="28"/>
      <c r="H250" s="28"/>
      <c r="I250" s="28"/>
      <c r="J250" s="28"/>
      <c r="K250" s="28"/>
      <c r="L250" s="28"/>
      <c r="M250" s="28"/>
    </row>
    <row r="251" spans="4:13" ht="12.75" customHeight="1" x14ac:dyDescent="0.15">
      <c r="D251" s="28"/>
      <c r="E251" s="28"/>
      <c r="F251" s="28"/>
      <c r="G251" s="28"/>
      <c r="H251" s="28"/>
      <c r="I251" s="28"/>
      <c r="J251" s="28"/>
      <c r="K251" s="28"/>
      <c r="L251" s="28"/>
      <c r="M251" s="28"/>
    </row>
    <row r="252" spans="4:13" ht="12.75" customHeight="1" x14ac:dyDescent="0.15">
      <c r="D252" s="28"/>
      <c r="E252" s="28"/>
      <c r="F252" s="28"/>
      <c r="G252" s="28"/>
      <c r="H252" s="28"/>
      <c r="I252" s="28"/>
      <c r="J252" s="28"/>
      <c r="K252" s="28"/>
      <c r="L252" s="28"/>
      <c r="M252" s="28"/>
    </row>
    <row r="253" spans="4:13" ht="12.75" customHeight="1" x14ac:dyDescent="0.15">
      <c r="D253" s="28"/>
      <c r="E253" s="28"/>
      <c r="F253" s="28"/>
      <c r="G253" s="28"/>
      <c r="H253" s="28"/>
      <c r="I253" s="28"/>
      <c r="J253" s="28"/>
      <c r="K253" s="28"/>
      <c r="L253" s="28"/>
      <c r="M253" s="28"/>
    </row>
    <row r="254" spans="4:13" ht="12.75" customHeight="1" x14ac:dyDescent="0.15">
      <c r="D254" s="28"/>
      <c r="E254" s="28"/>
      <c r="F254" s="28"/>
      <c r="G254" s="28"/>
      <c r="H254" s="28"/>
      <c r="I254" s="28"/>
      <c r="J254" s="28"/>
      <c r="K254" s="28"/>
      <c r="L254" s="28"/>
      <c r="M254" s="28"/>
    </row>
    <row r="255" spans="4:13" ht="12.75" customHeight="1" x14ac:dyDescent="0.15">
      <c r="D255" s="28"/>
      <c r="E255" s="28"/>
      <c r="F255" s="28"/>
      <c r="G255" s="28"/>
      <c r="H255" s="28"/>
      <c r="I255" s="28"/>
      <c r="J255" s="28"/>
      <c r="K255" s="28"/>
      <c r="L255" s="28"/>
      <c r="M255" s="28"/>
    </row>
    <row r="256" spans="4:13" ht="12.75" customHeight="1" x14ac:dyDescent="0.15">
      <c r="D256" s="28"/>
      <c r="E256" s="28"/>
      <c r="F256" s="28"/>
      <c r="G256" s="28"/>
      <c r="H256" s="28"/>
      <c r="I256" s="28"/>
      <c r="J256" s="28"/>
      <c r="K256" s="28"/>
      <c r="L256" s="28"/>
      <c r="M256" s="28"/>
    </row>
    <row r="257" spans="4:13" ht="12.75" customHeight="1" x14ac:dyDescent="0.15">
      <c r="D257" s="28"/>
      <c r="E257" s="28"/>
      <c r="F257" s="28"/>
      <c r="G257" s="28"/>
      <c r="H257" s="28"/>
      <c r="I257" s="28"/>
      <c r="J257" s="28"/>
      <c r="K257" s="28"/>
      <c r="L257" s="28"/>
      <c r="M257" s="28"/>
    </row>
    <row r="258" spans="4:13" ht="12.75" customHeight="1" x14ac:dyDescent="0.15">
      <c r="D258" s="28"/>
      <c r="E258" s="28"/>
      <c r="F258" s="28"/>
      <c r="G258" s="28"/>
      <c r="H258" s="28"/>
      <c r="I258" s="28"/>
      <c r="J258" s="28"/>
      <c r="K258" s="28"/>
      <c r="L258" s="28"/>
      <c r="M258" s="28"/>
    </row>
    <row r="259" spans="4:13" ht="12.75" customHeight="1" x14ac:dyDescent="0.15">
      <c r="D259" s="28"/>
      <c r="E259" s="28"/>
      <c r="F259" s="28"/>
      <c r="G259" s="28"/>
      <c r="H259" s="28"/>
      <c r="I259" s="28"/>
      <c r="J259" s="28"/>
      <c r="K259" s="28"/>
      <c r="L259" s="28"/>
      <c r="M259" s="28"/>
    </row>
    <row r="260" spans="4:13" ht="12.75" customHeight="1" x14ac:dyDescent="0.15">
      <c r="D260" s="28"/>
      <c r="E260" s="28"/>
      <c r="F260" s="28"/>
      <c r="G260" s="28"/>
      <c r="H260" s="28"/>
      <c r="I260" s="28"/>
      <c r="J260" s="28"/>
      <c r="K260" s="28"/>
      <c r="L260" s="28"/>
      <c r="M260" s="28"/>
    </row>
    <row r="261" spans="4:13" ht="12.75" customHeight="1" x14ac:dyDescent="0.15">
      <c r="D261" s="28"/>
      <c r="E261" s="28"/>
      <c r="F261" s="28"/>
      <c r="G261" s="28"/>
      <c r="H261" s="28"/>
      <c r="I261" s="28"/>
      <c r="J261" s="28"/>
      <c r="K261" s="28"/>
      <c r="L261" s="28"/>
      <c r="M261" s="28"/>
    </row>
    <row r="262" spans="4:13" ht="12.75" customHeight="1" x14ac:dyDescent="0.15">
      <c r="D262" s="28"/>
      <c r="E262" s="28"/>
      <c r="F262" s="28"/>
      <c r="G262" s="28"/>
      <c r="H262" s="28"/>
      <c r="I262" s="28"/>
      <c r="J262" s="28"/>
      <c r="K262" s="28"/>
      <c r="L262" s="28"/>
      <c r="M262" s="28"/>
    </row>
    <row r="263" spans="4:13" ht="12.75" customHeight="1" x14ac:dyDescent="0.15">
      <c r="D263" s="28"/>
      <c r="E263" s="28"/>
      <c r="F263" s="28"/>
      <c r="G263" s="28"/>
      <c r="H263" s="28"/>
      <c r="I263" s="28"/>
      <c r="J263" s="28"/>
      <c r="K263" s="28"/>
      <c r="L263" s="28"/>
      <c r="M263" s="28"/>
    </row>
    <row r="264" spans="4:13" ht="12.75" customHeight="1" x14ac:dyDescent="0.15">
      <c r="D264" s="28"/>
      <c r="E264" s="28"/>
      <c r="F264" s="28"/>
      <c r="G264" s="28"/>
      <c r="H264" s="28"/>
      <c r="I264" s="28"/>
      <c r="J264" s="28"/>
      <c r="K264" s="28"/>
      <c r="L264" s="28"/>
      <c r="M264" s="28"/>
    </row>
    <row r="265" spans="4:13" ht="12.75" customHeight="1" x14ac:dyDescent="0.15">
      <c r="D265" s="28"/>
      <c r="E265" s="28"/>
      <c r="F265" s="28"/>
      <c r="G265" s="28"/>
      <c r="H265" s="28"/>
      <c r="I265" s="28"/>
      <c r="J265" s="28"/>
      <c r="K265" s="28"/>
      <c r="L265" s="28"/>
      <c r="M265" s="28"/>
    </row>
    <row r="266" spans="4:13" ht="12.75" customHeight="1" x14ac:dyDescent="0.15">
      <c r="D266" s="28"/>
      <c r="E266" s="28"/>
      <c r="F266" s="28"/>
      <c r="G266" s="28"/>
      <c r="H266" s="28"/>
      <c r="I266" s="28"/>
      <c r="J266" s="28"/>
      <c r="K266" s="28"/>
      <c r="L266" s="28"/>
      <c r="M266" s="28"/>
    </row>
    <row r="267" spans="4:13" ht="12.75" customHeight="1" x14ac:dyDescent="0.15">
      <c r="D267" s="28"/>
      <c r="E267" s="28"/>
      <c r="F267" s="28"/>
      <c r="G267" s="28"/>
      <c r="H267" s="28"/>
      <c r="I267" s="28"/>
      <c r="J267" s="28"/>
      <c r="K267" s="28"/>
      <c r="L267" s="28"/>
      <c r="M267" s="28"/>
    </row>
    <row r="268" spans="4:13" ht="12.75" customHeight="1" x14ac:dyDescent="0.15">
      <c r="D268" s="28"/>
      <c r="E268" s="28"/>
      <c r="F268" s="28"/>
      <c r="G268" s="28"/>
      <c r="H268" s="28"/>
      <c r="I268" s="28"/>
      <c r="J268" s="28"/>
      <c r="K268" s="28"/>
      <c r="L268" s="28"/>
      <c r="M268" s="28"/>
    </row>
    <row r="269" spans="4:13" ht="12.75" customHeight="1" x14ac:dyDescent="0.15">
      <c r="D269" s="28"/>
      <c r="E269" s="28"/>
      <c r="F269" s="28"/>
      <c r="G269" s="28"/>
      <c r="H269" s="28"/>
      <c r="I269" s="28"/>
      <c r="J269" s="28"/>
      <c r="K269" s="28"/>
      <c r="L269" s="28"/>
      <c r="M269" s="28"/>
    </row>
    <row r="270" spans="4:13" ht="12.75" customHeight="1" x14ac:dyDescent="0.15">
      <c r="D270" s="28"/>
      <c r="E270" s="28"/>
      <c r="F270" s="28"/>
      <c r="G270" s="28"/>
      <c r="H270" s="28"/>
      <c r="I270" s="28"/>
      <c r="J270" s="28"/>
      <c r="K270" s="28"/>
      <c r="L270" s="28"/>
      <c r="M270" s="28"/>
    </row>
    <row r="271" spans="4:13" ht="12.75" customHeight="1" x14ac:dyDescent="0.15">
      <c r="D271" s="28"/>
      <c r="E271" s="28"/>
      <c r="F271" s="28"/>
      <c r="G271" s="28"/>
      <c r="H271" s="28"/>
      <c r="I271" s="28"/>
      <c r="J271" s="28"/>
      <c r="K271" s="28"/>
      <c r="L271" s="28"/>
      <c r="M271" s="28"/>
    </row>
    <row r="272" spans="4:13" ht="12.75" customHeight="1" x14ac:dyDescent="0.15">
      <c r="D272" s="28"/>
      <c r="E272" s="28"/>
      <c r="F272" s="28"/>
      <c r="G272" s="28"/>
      <c r="H272" s="28"/>
      <c r="I272" s="28"/>
      <c r="J272" s="28"/>
      <c r="K272" s="28"/>
      <c r="L272" s="28"/>
      <c r="M272" s="28"/>
    </row>
    <row r="273" spans="4:13" ht="12.75" customHeight="1" x14ac:dyDescent="0.15">
      <c r="D273" s="28"/>
      <c r="E273" s="28"/>
      <c r="F273" s="28"/>
      <c r="G273" s="28"/>
      <c r="H273" s="28"/>
      <c r="I273" s="28"/>
      <c r="J273" s="28"/>
      <c r="K273" s="28"/>
      <c r="L273" s="28"/>
      <c r="M273" s="28"/>
    </row>
    <row r="274" spans="4:13" ht="12.75" customHeight="1" x14ac:dyDescent="0.15">
      <c r="D274" s="28"/>
      <c r="E274" s="28"/>
      <c r="F274" s="28"/>
      <c r="G274" s="28"/>
      <c r="H274" s="28"/>
      <c r="I274" s="28"/>
      <c r="J274" s="28"/>
      <c r="K274" s="28"/>
      <c r="L274" s="28"/>
      <c r="M274" s="28"/>
    </row>
    <row r="275" spans="4:13" ht="12.75" customHeight="1" x14ac:dyDescent="0.15">
      <c r="D275" s="28"/>
      <c r="E275" s="28"/>
      <c r="F275" s="28"/>
      <c r="G275" s="28"/>
      <c r="H275" s="28"/>
      <c r="I275" s="28"/>
      <c r="J275" s="28"/>
      <c r="K275" s="28"/>
      <c r="L275" s="28"/>
      <c r="M275" s="28"/>
    </row>
    <row r="276" spans="4:13" ht="12.75" customHeight="1" x14ac:dyDescent="0.15">
      <c r="D276" s="28"/>
      <c r="E276" s="28"/>
      <c r="F276" s="28"/>
      <c r="G276" s="28"/>
      <c r="H276" s="28"/>
      <c r="I276" s="28"/>
      <c r="J276" s="28"/>
      <c r="K276" s="28"/>
      <c r="L276" s="28"/>
      <c r="M276" s="28"/>
    </row>
    <row r="277" spans="4:13" ht="12.75" customHeight="1" x14ac:dyDescent="0.15">
      <c r="D277" s="28"/>
      <c r="E277" s="28"/>
      <c r="F277" s="28"/>
      <c r="G277" s="28"/>
      <c r="H277" s="28"/>
      <c r="I277" s="28"/>
      <c r="J277" s="28"/>
      <c r="K277" s="28"/>
      <c r="L277" s="28"/>
      <c r="M277" s="28"/>
    </row>
    <row r="278" spans="4:13" ht="12.75" customHeight="1" x14ac:dyDescent="0.15">
      <c r="D278" s="28"/>
      <c r="E278" s="28"/>
      <c r="F278" s="28"/>
      <c r="G278" s="28"/>
      <c r="H278" s="28"/>
      <c r="I278" s="28"/>
      <c r="J278" s="28"/>
      <c r="K278" s="28"/>
      <c r="L278" s="28"/>
      <c r="M278" s="28"/>
    </row>
    <row r="279" spans="4:13" ht="12.75" customHeight="1" x14ac:dyDescent="0.15">
      <c r="D279" s="28"/>
      <c r="E279" s="28"/>
      <c r="F279" s="28"/>
      <c r="G279" s="28"/>
      <c r="H279" s="28"/>
      <c r="I279" s="28"/>
      <c r="J279" s="28"/>
      <c r="K279" s="28"/>
      <c r="L279" s="28"/>
      <c r="M279" s="28"/>
    </row>
    <row r="280" spans="4:13" ht="12.75" customHeight="1" x14ac:dyDescent="0.15">
      <c r="D280" s="28"/>
      <c r="E280" s="28"/>
      <c r="F280" s="28"/>
      <c r="G280" s="28"/>
      <c r="H280" s="28"/>
      <c r="I280" s="28"/>
      <c r="J280" s="28"/>
      <c r="K280" s="28"/>
      <c r="L280" s="28"/>
      <c r="M280" s="28"/>
    </row>
    <row r="281" spans="4:13" ht="12.75" customHeight="1" x14ac:dyDescent="0.15">
      <c r="D281" s="28"/>
      <c r="E281" s="28"/>
      <c r="F281" s="28"/>
      <c r="G281" s="28"/>
      <c r="H281" s="28"/>
      <c r="I281" s="28"/>
      <c r="J281" s="28"/>
      <c r="K281" s="28"/>
      <c r="L281" s="28"/>
      <c r="M281" s="28"/>
    </row>
    <row r="282" spans="4:13" ht="12.75" customHeight="1" x14ac:dyDescent="0.15">
      <c r="D282" s="28"/>
      <c r="E282" s="28"/>
      <c r="F282" s="28"/>
      <c r="G282" s="28"/>
      <c r="H282" s="28"/>
      <c r="I282" s="28"/>
      <c r="J282" s="28"/>
      <c r="K282" s="28"/>
      <c r="L282" s="28"/>
      <c r="M282" s="28"/>
    </row>
    <row r="283" spans="4:13" ht="12.75" customHeight="1" x14ac:dyDescent="0.15">
      <c r="D283" s="28"/>
      <c r="E283" s="28"/>
      <c r="F283" s="28"/>
      <c r="G283" s="28"/>
      <c r="H283" s="28"/>
      <c r="I283" s="28"/>
      <c r="J283" s="28"/>
      <c r="K283" s="28"/>
      <c r="L283" s="28"/>
      <c r="M283" s="28"/>
    </row>
    <row r="284" spans="4:13" ht="12.75" customHeight="1" x14ac:dyDescent="0.15">
      <c r="D284" s="28"/>
      <c r="E284" s="28"/>
      <c r="F284" s="28"/>
      <c r="G284" s="28"/>
      <c r="H284" s="28"/>
      <c r="I284" s="28"/>
      <c r="J284" s="28"/>
      <c r="K284" s="28"/>
      <c r="L284" s="28"/>
      <c r="M284" s="28"/>
    </row>
    <row r="285" spans="4:13" ht="12.75" customHeight="1" x14ac:dyDescent="0.15">
      <c r="D285" s="28"/>
      <c r="E285" s="28"/>
      <c r="F285" s="28"/>
      <c r="G285" s="28"/>
      <c r="H285" s="28"/>
      <c r="I285" s="28"/>
      <c r="J285" s="28"/>
      <c r="K285" s="28"/>
      <c r="L285" s="28"/>
      <c r="M285" s="28"/>
    </row>
    <row r="286" spans="4:13" ht="12.75" customHeight="1" x14ac:dyDescent="0.15">
      <c r="D286" s="28"/>
      <c r="E286" s="28"/>
      <c r="F286" s="28"/>
      <c r="G286" s="28"/>
      <c r="H286" s="28"/>
      <c r="I286" s="28"/>
      <c r="J286" s="28"/>
      <c r="K286" s="28"/>
      <c r="L286" s="28"/>
      <c r="M286" s="28"/>
    </row>
    <row r="287" spans="4:13" ht="12.75" customHeight="1" x14ac:dyDescent="0.15">
      <c r="D287" s="28"/>
      <c r="E287" s="28"/>
      <c r="F287" s="28"/>
      <c r="G287" s="28"/>
      <c r="H287" s="28"/>
      <c r="I287" s="28"/>
      <c r="J287" s="28"/>
      <c r="K287" s="28"/>
      <c r="L287" s="28"/>
      <c r="M287" s="28"/>
    </row>
    <row r="288" spans="4:13" ht="12.75" customHeight="1" x14ac:dyDescent="0.15">
      <c r="D288" s="28"/>
      <c r="E288" s="28"/>
      <c r="F288" s="28"/>
      <c r="G288" s="28"/>
      <c r="H288" s="28"/>
      <c r="I288" s="28"/>
      <c r="J288" s="28"/>
      <c r="K288" s="28"/>
      <c r="L288" s="28"/>
      <c r="M288" s="28"/>
    </row>
    <row r="289" spans="4:13" ht="12.75" customHeight="1" x14ac:dyDescent="0.15">
      <c r="D289" s="28"/>
      <c r="E289" s="28"/>
      <c r="F289" s="28"/>
      <c r="G289" s="28"/>
      <c r="H289" s="28"/>
      <c r="I289" s="28"/>
      <c r="J289" s="28"/>
      <c r="K289" s="28"/>
      <c r="L289" s="28"/>
      <c r="M289" s="28"/>
    </row>
    <row r="290" spans="4:13" ht="12.75" customHeight="1" x14ac:dyDescent="0.15">
      <c r="D290" s="28"/>
      <c r="E290" s="28"/>
      <c r="F290" s="28"/>
      <c r="G290" s="28"/>
      <c r="H290" s="28"/>
      <c r="I290" s="28"/>
      <c r="J290" s="28"/>
      <c r="K290" s="28"/>
      <c r="L290" s="28"/>
      <c r="M290" s="28"/>
    </row>
    <row r="291" spans="4:13" ht="12.75" customHeight="1" x14ac:dyDescent="0.15">
      <c r="D291" s="28"/>
      <c r="E291" s="28"/>
      <c r="F291" s="28"/>
      <c r="G291" s="28"/>
      <c r="H291" s="28"/>
      <c r="I291" s="28"/>
      <c r="J291" s="28"/>
      <c r="K291" s="28"/>
      <c r="L291" s="28"/>
      <c r="M291" s="28"/>
    </row>
    <row r="292" spans="4:13" ht="12.75" customHeight="1" x14ac:dyDescent="0.15">
      <c r="D292" s="28"/>
      <c r="E292" s="28"/>
      <c r="F292" s="28"/>
      <c r="G292" s="28"/>
      <c r="H292" s="28"/>
      <c r="I292" s="28"/>
      <c r="J292" s="28"/>
      <c r="K292" s="28"/>
      <c r="L292" s="28"/>
      <c r="M292" s="28"/>
    </row>
    <row r="293" spans="4:13" ht="12.75" customHeight="1" x14ac:dyDescent="0.15">
      <c r="D293" s="28"/>
      <c r="E293" s="28"/>
      <c r="F293" s="28"/>
      <c r="G293" s="28"/>
      <c r="H293" s="28"/>
      <c r="I293" s="28"/>
      <c r="J293" s="28"/>
      <c r="K293" s="28"/>
      <c r="L293" s="28"/>
      <c r="M293" s="28"/>
    </row>
    <row r="294" spans="4:13" ht="12.75" customHeight="1" x14ac:dyDescent="0.15">
      <c r="D294" s="28"/>
      <c r="E294" s="28"/>
      <c r="F294" s="28"/>
      <c r="G294" s="28"/>
      <c r="H294" s="28"/>
      <c r="I294" s="28"/>
      <c r="J294" s="28"/>
      <c r="K294" s="28"/>
      <c r="L294" s="28"/>
      <c r="M294" s="28"/>
    </row>
    <row r="295" spans="4:13" ht="12.75" customHeight="1" x14ac:dyDescent="0.15">
      <c r="D295" s="28"/>
      <c r="E295" s="28"/>
      <c r="F295" s="28"/>
      <c r="G295" s="28"/>
      <c r="H295" s="28"/>
      <c r="I295" s="28"/>
      <c r="J295" s="28"/>
      <c r="K295" s="28"/>
      <c r="L295" s="28"/>
      <c r="M295" s="28"/>
    </row>
    <row r="296" spans="4:13" ht="12.75" customHeight="1" x14ac:dyDescent="0.15">
      <c r="D296" s="28"/>
      <c r="E296" s="28"/>
      <c r="F296" s="28"/>
      <c r="G296" s="28"/>
      <c r="H296" s="28"/>
      <c r="I296" s="28"/>
      <c r="J296" s="28"/>
      <c r="K296" s="28"/>
      <c r="L296" s="28"/>
      <c r="M296" s="28"/>
    </row>
    <row r="297" spans="4:13" ht="12.75" customHeight="1" x14ac:dyDescent="0.15">
      <c r="D297" s="28"/>
      <c r="E297" s="28"/>
      <c r="F297" s="28"/>
      <c r="G297" s="28"/>
      <c r="H297" s="28"/>
      <c r="I297" s="28"/>
      <c r="J297" s="28"/>
      <c r="K297" s="28"/>
      <c r="L297" s="28"/>
      <c r="M297" s="28"/>
    </row>
    <row r="298" spans="4:13" ht="12.75" customHeight="1" x14ac:dyDescent="0.15">
      <c r="D298" s="28"/>
      <c r="E298" s="28"/>
      <c r="F298" s="28"/>
      <c r="G298" s="28"/>
      <c r="H298" s="28"/>
      <c r="I298" s="28"/>
      <c r="J298" s="28"/>
      <c r="K298" s="28"/>
      <c r="L298" s="28"/>
      <c r="M298" s="28"/>
    </row>
    <row r="299" spans="4:13" ht="12.75" customHeight="1" x14ac:dyDescent="0.15">
      <c r="D299" s="28"/>
      <c r="E299" s="28"/>
      <c r="F299" s="28"/>
      <c r="G299" s="28"/>
      <c r="H299" s="28"/>
      <c r="I299" s="28"/>
      <c r="J299" s="28"/>
      <c r="K299" s="28"/>
      <c r="L299" s="28"/>
      <c r="M299" s="28"/>
    </row>
    <row r="300" spans="4:13" ht="12.75" customHeight="1" x14ac:dyDescent="0.15">
      <c r="D300" s="28"/>
      <c r="E300" s="28"/>
      <c r="F300" s="28"/>
      <c r="G300" s="28"/>
      <c r="H300" s="28"/>
      <c r="I300" s="28"/>
      <c r="J300" s="28"/>
      <c r="K300" s="28"/>
      <c r="L300" s="28"/>
      <c r="M300" s="28"/>
    </row>
    <row r="301" spans="4:13" ht="12.75" customHeight="1" x14ac:dyDescent="0.15">
      <c r="D301" s="28"/>
      <c r="E301" s="28"/>
      <c r="F301" s="28"/>
      <c r="G301" s="28"/>
      <c r="H301" s="28"/>
      <c r="I301" s="28"/>
      <c r="J301" s="28"/>
      <c r="K301" s="28"/>
      <c r="L301" s="28"/>
      <c r="M301" s="28"/>
    </row>
    <row r="302" spans="4:13" ht="12.75" customHeight="1" x14ac:dyDescent="0.15">
      <c r="D302" s="28"/>
      <c r="E302" s="28"/>
      <c r="F302" s="28"/>
      <c r="G302" s="28"/>
      <c r="H302" s="28"/>
      <c r="I302" s="28"/>
      <c r="J302" s="28"/>
      <c r="K302" s="28"/>
      <c r="L302" s="28"/>
      <c r="M302" s="28"/>
    </row>
    <row r="303" spans="4:13" ht="12.75" customHeight="1" x14ac:dyDescent="0.15">
      <c r="D303" s="28"/>
      <c r="E303" s="28"/>
      <c r="F303" s="28"/>
      <c r="G303" s="28"/>
      <c r="H303" s="28"/>
      <c r="I303" s="28"/>
      <c r="J303" s="28"/>
      <c r="K303" s="28"/>
      <c r="L303" s="28"/>
      <c r="M303" s="28"/>
    </row>
    <row r="304" spans="4:13" ht="12.75" customHeight="1" x14ac:dyDescent="0.15">
      <c r="D304" s="28"/>
      <c r="E304" s="28"/>
      <c r="F304" s="28"/>
      <c r="G304" s="28"/>
      <c r="H304" s="28"/>
      <c r="I304" s="28"/>
      <c r="J304" s="28"/>
      <c r="K304" s="28"/>
      <c r="L304" s="28"/>
      <c r="M304" s="28"/>
    </row>
    <row r="305" spans="4:13" ht="12.75" customHeight="1" x14ac:dyDescent="0.15">
      <c r="D305" s="28"/>
      <c r="E305" s="28"/>
      <c r="F305" s="28"/>
      <c r="G305" s="28"/>
      <c r="H305" s="28"/>
      <c r="I305" s="28"/>
      <c r="J305" s="28"/>
      <c r="K305" s="28"/>
      <c r="L305" s="28"/>
      <c r="M305" s="28"/>
    </row>
    <row r="306" spans="4:13" ht="12.75" customHeight="1" x14ac:dyDescent="0.15">
      <c r="D306" s="28"/>
      <c r="E306" s="28"/>
      <c r="F306" s="28"/>
      <c r="G306" s="28"/>
      <c r="H306" s="28"/>
      <c r="I306" s="28"/>
      <c r="J306" s="28"/>
      <c r="K306" s="28"/>
      <c r="L306" s="28"/>
      <c r="M306" s="28"/>
    </row>
    <row r="307" spans="4:13" ht="12.75" customHeight="1" x14ac:dyDescent="0.15">
      <c r="D307" s="28"/>
      <c r="E307" s="28"/>
      <c r="F307" s="28"/>
      <c r="G307" s="28"/>
      <c r="H307" s="28"/>
      <c r="I307" s="28"/>
      <c r="J307" s="28"/>
      <c r="K307" s="28"/>
      <c r="L307" s="28"/>
      <c r="M307" s="28"/>
    </row>
    <row r="308" spans="4:13" ht="12.75" customHeight="1" x14ac:dyDescent="0.15">
      <c r="D308" s="28"/>
      <c r="E308" s="28"/>
      <c r="F308" s="28"/>
      <c r="G308" s="28"/>
      <c r="H308" s="28"/>
      <c r="I308" s="28"/>
      <c r="J308" s="28"/>
      <c r="K308" s="28"/>
      <c r="L308" s="28"/>
      <c r="M308" s="28"/>
    </row>
    <row r="309" spans="4:13" ht="12.75" customHeight="1" x14ac:dyDescent="0.15">
      <c r="D309" s="28"/>
      <c r="E309" s="28"/>
      <c r="F309" s="28"/>
      <c r="G309" s="28"/>
      <c r="H309" s="28"/>
      <c r="I309" s="28"/>
      <c r="J309" s="28"/>
      <c r="K309" s="28"/>
      <c r="L309" s="28"/>
      <c r="M309" s="28"/>
    </row>
    <row r="310" spans="4:13" ht="12.75" customHeight="1" x14ac:dyDescent="0.15">
      <c r="D310" s="28"/>
      <c r="E310" s="28"/>
      <c r="F310" s="28"/>
      <c r="G310" s="28"/>
      <c r="H310" s="28"/>
      <c r="I310" s="28"/>
      <c r="J310" s="28"/>
      <c r="K310" s="28"/>
      <c r="L310" s="28"/>
      <c r="M310" s="28"/>
    </row>
    <row r="311" spans="4:13" ht="12.75" customHeight="1" x14ac:dyDescent="0.15">
      <c r="D311" s="28"/>
      <c r="E311" s="28"/>
      <c r="F311" s="28"/>
      <c r="G311" s="28"/>
      <c r="H311" s="28"/>
      <c r="I311" s="28"/>
      <c r="J311" s="28"/>
      <c r="K311" s="28"/>
      <c r="L311" s="28"/>
      <c r="M311" s="28"/>
    </row>
    <row r="312" spans="4:13" ht="12.75" customHeight="1" x14ac:dyDescent="0.15">
      <c r="D312" s="28"/>
      <c r="E312" s="28"/>
      <c r="F312" s="28"/>
      <c r="G312" s="28"/>
      <c r="H312" s="28"/>
      <c r="I312" s="28"/>
      <c r="J312" s="28"/>
      <c r="K312" s="28"/>
      <c r="L312" s="28"/>
      <c r="M312" s="28"/>
    </row>
    <row r="313" spans="4:13" ht="12.75" customHeight="1" x14ac:dyDescent="0.15">
      <c r="D313" s="28"/>
      <c r="E313" s="28"/>
      <c r="F313" s="28"/>
      <c r="G313" s="28"/>
      <c r="H313" s="28"/>
      <c r="I313" s="28"/>
      <c r="J313" s="28"/>
      <c r="K313" s="28"/>
      <c r="L313" s="28"/>
      <c r="M313" s="28"/>
    </row>
    <row r="314" spans="4:13" ht="12.75" customHeight="1" x14ac:dyDescent="0.15">
      <c r="D314" s="28"/>
      <c r="E314" s="28"/>
      <c r="F314" s="28"/>
      <c r="G314" s="28"/>
      <c r="H314" s="28"/>
      <c r="I314" s="28"/>
      <c r="J314" s="28"/>
      <c r="K314" s="28"/>
      <c r="L314" s="28"/>
      <c r="M314" s="28"/>
    </row>
    <row r="315" spans="4:13" ht="12.75" customHeight="1" x14ac:dyDescent="0.15">
      <c r="D315" s="28"/>
      <c r="E315" s="28"/>
      <c r="F315" s="28"/>
      <c r="G315" s="28"/>
      <c r="H315" s="28"/>
      <c r="I315" s="28"/>
      <c r="J315" s="28"/>
      <c r="K315" s="28"/>
      <c r="L315" s="28"/>
      <c r="M315" s="28"/>
    </row>
    <row r="316" spans="4:13" ht="12.75" customHeight="1" x14ac:dyDescent="0.15">
      <c r="D316" s="28"/>
      <c r="E316" s="28"/>
      <c r="F316" s="28"/>
      <c r="G316" s="28"/>
      <c r="H316" s="28"/>
      <c r="I316" s="28"/>
      <c r="J316" s="28"/>
      <c r="K316" s="28"/>
      <c r="L316" s="28"/>
      <c r="M316" s="28"/>
    </row>
    <row r="317" spans="4:13" ht="12.75" customHeight="1" x14ac:dyDescent="0.15">
      <c r="D317" s="28"/>
      <c r="E317" s="28"/>
      <c r="F317" s="28"/>
      <c r="G317" s="28"/>
      <c r="H317" s="28"/>
      <c r="I317" s="28"/>
      <c r="J317" s="28"/>
      <c r="K317" s="28"/>
      <c r="L317" s="28"/>
      <c r="M317" s="28"/>
    </row>
    <row r="318" spans="4:13" ht="12.75" customHeight="1" x14ac:dyDescent="0.15">
      <c r="D318" s="28"/>
      <c r="E318" s="28"/>
      <c r="F318" s="28"/>
      <c r="G318" s="28"/>
      <c r="H318" s="28"/>
      <c r="I318" s="28"/>
      <c r="J318" s="28"/>
      <c r="K318" s="28"/>
      <c r="L318" s="28"/>
      <c r="M318" s="28"/>
    </row>
    <row r="319" spans="4:13" ht="12.75" customHeight="1" x14ac:dyDescent="0.15">
      <c r="D319" s="28"/>
      <c r="E319" s="28"/>
      <c r="F319" s="28"/>
      <c r="G319" s="28"/>
      <c r="H319" s="28"/>
      <c r="I319" s="28"/>
      <c r="J319" s="28"/>
      <c r="K319" s="28"/>
      <c r="L319" s="28"/>
      <c r="M319" s="28"/>
    </row>
    <row r="320" spans="4:13" ht="12.75" customHeight="1" x14ac:dyDescent="0.15">
      <c r="D320" s="28"/>
      <c r="E320" s="28"/>
      <c r="F320" s="28"/>
      <c r="G320" s="28"/>
      <c r="H320" s="28"/>
      <c r="I320" s="28"/>
      <c r="J320" s="28"/>
      <c r="K320" s="28"/>
      <c r="L320" s="28"/>
      <c r="M320" s="28"/>
    </row>
    <row r="321" spans="4:13" ht="12.75" customHeight="1" x14ac:dyDescent="0.15">
      <c r="D321" s="28"/>
      <c r="E321" s="28"/>
      <c r="F321" s="28"/>
      <c r="G321" s="28"/>
      <c r="H321" s="28"/>
      <c r="I321" s="28"/>
      <c r="J321" s="28"/>
      <c r="K321" s="28"/>
      <c r="L321" s="28"/>
      <c r="M321" s="28"/>
    </row>
    <row r="322" spans="4:13" ht="12.75" customHeight="1" x14ac:dyDescent="0.15">
      <c r="D322" s="28"/>
      <c r="E322" s="28"/>
      <c r="F322" s="28"/>
      <c r="G322" s="28"/>
      <c r="H322" s="28"/>
      <c r="I322" s="28"/>
      <c r="J322" s="28"/>
      <c r="K322" s="28"/>
      <c r="L322" s="28"/>
      <c r="M322" s="28"/>
    </row>
    <row r="323" spans="4:13" ht="12.75" customHeight="1" x14ac:dyDescent="0.15">
      <c r="D323" s="28"/>
      <c r="E323" s="28"/>
      <c r="F323" s="28"/>
      <c r="G323" s="28"/>
      <c r="H323" s="28"/>
      <c r="I323" s="28"/>
      <c r="J323" s="28"/>
      <c r="K323" s="28"/>
      <c r="L323" s="28"/>
      <c r="M323" s="28"/>
    </row>
    <row r="324" spans="4:13" ht="12.75" customHeight="1" x14ac:dyDescent="0.15">
      <c r="D324" s="28"/>
      <c r="E324" s="28"/>
      <c r="F324" s="28"/>
      <c r="G324" s="28"/>
      <c r="H324" s="28"/>
      <c r="I324" s="28"/>
      <c r="J324" s="28"/>
      <c r="K324" s="28"/>
      <c r="L324" s="28"/>
      <c r="M324" s="28"/>
    </row>
    <row r="325" spans="4:13" ht="12.75" customHeight="1" x14ac:dyDescent="0.15">
      <c r="D325" s="28"/>
      <c r="E325" s="28"/>
      <c r="F325" s="28"/>
      <c r="G325" s="28"/>
      <c r="H325" s="28"/>
      <c r="I325" s="28"/>
      <c r="J325" s="28"/>
      <c r="K325" s="28"/>
      <c r="L325" s="28"/>
      <c r="M325" s="28"/>
    </row>
    <row r="326" spans="4:13" ht="12.75" customHeight="1" x14ac:dyDescent="0.15">
      <c r="D326" s="28"/>
      <c r="E326" s="28"/>
      <c r="F326" s="28"/>
      <c r="G326" s="28"/>
      <c r="H326" s="28"/>
      <c r="I326" s="28"/>
      <c r="J326" s="28"/>
      <c r="K326" s="28"/>
      <c r="L326" s="28"/>
      <c r="M326" s="28"/>
    </row>
    <row r="327" spans="4:13" ht="12.75" customHeight="1" x14ac:dyDescent="0.15">
      <c r="D327" s="28"/>
      <c r="E327" s="28"/>
      <c r="F327" s="28"/>
      <c r="G327" s="28"/>
      <c r="H327" s="28"/>
      <c r="I327" s="28"/>
      <c r="J327" s="28"/>
      <c r="K327" s="28"/>
      <c r="L327" s="28"/>
      <c r="M327" s="28"/>
    </row>
    <row r="328" spans="4:13" ht="12.75" customHeight="1" x14ac:dyDescent="0.15">
      <c r="D328" s="28"/>
      <c r="E328" s="28"/>
      <c r="F328" s="28"/>
      <c r="G328" s="28"/>
      <c r="H328" s="28"/>
      <c r="I328" s="28"/>
      <c r="J328" s="28"/>
      <c r="K328" s="28"/>
      <c r="L328" s="28"/>
      <c r="M328" s="28"/>
    </row>
    <row r="329" spans="4:13" ht="12.75" customHeight="1" x14ac:dyDescent="0.15">
      <c r="D329" s="28"/>
      <c r="E329" s="28"/>
      <c r="F329" s="28"/>
      <c r="G329" s="28"/>
      <c r="H329" s="28"/>
      <c r="I329" s="28"/>
      <c r="J329" s="28"/>
      <c r="K329" s="28"/>
      <c r="L329" s="28"/>
      <c r="M329" s="28"/>
    </row>
    <row r="330" spans="4:13" ht="12.75" customHeight="1" x14ac:dyDescent="0.15">
      <c r="D330" s="28"/>
      <c r="E330" s="28"/>
      <c r="F330" s="28"/>
      <c r="G330" s="28"/>
      <c r="H330" s="28"/>
      <c r="I330" s="28"/>
      <c r="J330" s="28"/>
      <c r="K330" s="28"/>
      <c r="L330" s="28"/>
      <c r="M330" s="28"/>
    </row>
    <row r="331" spans="4:13" ht="12.75" customHeight="1" x14ac:dyDescent="0.15">
      <c r="D331" s="28"/>
      <c r="E331" s="28"/>
      <c r="F331" s="28"/>
      <c r="G331" s="28"/>
      <c r="H331" s="28"/>
      <c r="I331" s="28"/>
      <c r="J331" s="28"/>
      <c r="K331" s="28"/>
      <c r="L331" s="28"/>
      <c r="M331" s="28"/>
    </row>
    <row r="332" spans="4:13" ht="12.75" customHeight="1" x14ac:dyDescent="0.15">
      <c r="D332" s="28"/>
      <c r="E332" s="28"/>
      <c r="F332" s="28"/>
      <c r="G332" s="28"/>
      <c r="H332" s="28"/>
      <c r="I332" s="28"/>
      <c r="J332" s="28"/>
      <c r="K332" s="28"/>
      <c r="L332" s="28"/>
      <c r="M332" s="28"/>
    </row>
    <row r="333" spans="4:13" ht="12.75" customHeight="1" x14ac:dyDescent="0.15">
      <c r="D333" s="28"/>
      <c r="E333" s="28"/>
      <c r="F333" s="28"/>
      <c r="G333" s="28"/>
      <c r="H333" s="28"/>
      <c r="I333" s="28"/>
      <c r="J333" s="28"/>
      <c r="K333" s="28"/>
      <c r="L333" s="28"/>
      <c r="M333" s="28"/>
    </row>
    <row r="334" spans="4:13" ht="12.75" customHeight="1" x14ac:dyDescent="0.15">
      <c r="D334" s="28"/>
      <c r="E334" s="28"/>
      <c r="F334" s="28"/>
      <c r="G334" s="28"/>
      <c r="H334" s="28"/>
      <c r="I334" s="28"/>
      <c r="J334" s="28"/>
      <c r="K334" s="28"/>
      <c r="L334" s="28"/>
      <c r="M334" s="28"/>
    </row>
    <row r="335" spans="4:13" ht="12.75" customHeight="1" x14ac:dyDescent="0.15">
      <c r="D335" s="28"/>
      <c r="E335" s="28"/>
      <c r="F335" s="28"/>
      <c r="G335" s="28"/>
      <c r="H335" s="28"/>
      <c r="I335" s="28"/>
      <c r="J335" s="28"/>
      <c r="K335" s="28"/>
      <c r="L335" s="28"/>
      <c r="M335" s="28"/>
    </row>
    <row r="336" spans="4:13" ht="12.75" customHeight="1" x14ac:dyDescent="0.15">
      <c r="D336" s="28"/>
      <c r="E336" s="28"/>
      <c r="F336" s="28"/>
      <c r="G336" s="28"/>
      <c r="H336" s="28"/>
      <c r="I336" s="28"/>
      <c r="J336" s="28"/>
      <c r="K336" s="28"/>
      <c r="L336" s="28"/>
      <c r="M336" s="28"/>
    </row>
    <row r="337" spans="4:13" ht="12.75" customHeight="1" x14ac:dyDescent="0.15">
      <c r="D337" s="28"/>
      <c r="E337" s="28"/>
      <c r="F337" s="28"/>
      <c r="G337" s="28"/>
      <c r="H337" s="28"/>
      <c r="I337" s="28"/>
      <c r="J337" s="28"/>
      <c r="K337" s="28"/>
      <c r="L337" s="28"/>
      <c r="M337" s="28"/>
    </row>
    <row r="338" spans="4:13" ht="12.75" customHeight="1" x14ac:dyDescent="0.15">
      <c r="D338" s="28"/>
      <c r="E338" s="28"/>
      <c r="F338" s="28"/>
      <c r="G338" s="28"/>
      <c r="H338" s="28"/>
      <c r="I338" s="28"/>
      <c r="J338" s="28"/>
      <c r="K338" s="28"/>
      <c r="L338" s="28"/>
      <c r="M338" s="28"/>
    </row>
    <row r="339" spans="4:13" ht="12.75" customHeight="1" x14ac:dyDescent="0.15">
      <c r="D339" s="28"/>
      <c r="E339" s="28"/>
      <c r="F339" s="28"/>
      <c r="G339" s="28"/>
      <c r="H339" s="28"/>
      <c r="I339" s="28"/>
      <c r="J339" s="28"/>
      <c r="K339" s="28"/>
      <c r="L339" s="28"/>
      <c r="M339" s="28"/>
    </row>
    <row r="340" spans="4:13" ht="12.75" customHeight="1" x14ac:dyDescent="0.15">
      <c r="D340" s="28"/>
      <c r="E340" s="28"/>
      <c r="F340" s="28"/>
      <c r="G340" s="28"/>
      <c r="H340" s="28"/>
      <c r="I340" s="28"/>
      <c r="J340" s="28"/>
      <c r="K340" s="28"/>
      <c r="L340" s="28"/>
      <c r="M340" s="28"/>
    </row>
    <row r="341" spans="4:13" ht="12.75" customHeight="1" x14ac:dyDescent="0.15">
      <c r="D341" s="28"/>
      <c r="E341" s="28"/>
      <c r="F341" s="28"/>
      <c r="G341" s="28"/>
      <c r="H341" s="28"/>
      <c r="I341" s="28"/>
      <c r="J341" s="28"/>
      <c r="K341" s="28"/>
      <c r="L341" s="28"/>
      <c r="M341" s="28"/>
    </row>
    <row r="342" spans="4:13" ht="12.75" customHeight="1" x14ac:dyDescent="0.15">
      <c r="D342" s="28"/>
      <c r="E342" s="28"/>
      <c r="F342" s="28"/>
      <c r="G342" s="28"/>
      <c r="H342" s="28"/>
      <c r="I342" s="28"/>
      <c r="J342" s="28"/>
      <c r="K342" s="28"/>
      <c r="L342" s="28"/>
      <c r="M342" s="28"/>
    </row>
    <row r="343" spans="4:13" ht="12.75" customHeight="1" x14ac:dyDescent="0.15">
      <c r="D343" s="28"/>
      <c r="E343" s="28"/>
      <c r="F343" s="28"/>
      <c r="G343" s="28"/>
      <c r="H343" s="28"/>
      <c r="I343" s="28"/>
      <c r="J343" s="28"/>
      <c r="K343" s="28"/>
      <c r="L343" s="28"/>
      <c r="M343" s="28"/>
    </row>
    <row r="344" spans="4:13" ht="12.75" customHeight="1" x14ac:dyDescent="0.15">
      <c r="D344" s="28"/>
      <c r="E344" s="28"/>
      <c r="F344" s="28"/>
      <c r="G344" s="28"/>
      <c r="H344" s="28"/>
      <c r="I344" s="28"/>
      <c r="J344" s="28"/>
      <c r="K344" s="28"/>
      <c r="L344" s="28"/>
      <c r="M344" s="28"/>
    </row>
    <row r="345" spans="4:13" ht="12.75" customHeight="1" x14ac:dyDescent="0.15">
      <c r="D345" s="28"/>
      <c r="E345" s="28"/>
      <c r="F345" s="28"/>
      <c r="G345" s="28"/>
      <c r="H345" s="28"/>
      <c r="I345" s="28"/>
      <c r="J345" s="28"/>
      <c r="K345" s="28"/>
      <c r="L345" s="28"/>
      <c r="M345" s="28"/>
    </row>
    <row r="346" spans="4:13" ht="12.75" customHeight="1" x14ac:dyDescent="0.15">
      <c r="D346" s="28"/>
      <c r="E346" s="28"/>
      <c r="F346" s="28"/>
      <c r="G346" s="28"/>
      <c r="H346" s="28"/>
      <c r="I346" s="28"/>
      <c r="J346" s="28"/>
      <c r="K346" s="28"/>
      <c r="L346" s="28"/>
      <c r="M346" s="28"/>
    </row>
    <row r="347" spans="4:13" ht="12.75" customHeight="1" x14ac:dyDescent="0.15">
      <c r="D347" s="28"/>
      <c r="E347" s="28"/>
      <c r="F347" s="28"/>
      <c r="G347" s="28"/>
      <c r="H347" s="28"/>
      <c r="I347" s="28"/>
      <c r="J347" s="28"/>
      <c r="K347" s="28"/>
      <c r="L347" s="28"/>
      <c r="M347" s="28"/>
    </row>
    <row r="348" spans="4:13" ht="12.75" customHeight="1" x14ac:dyDescent="0.15">
      <c r="D348" s="28"/>
      <c r="E348" s="28"/>
      <c r="F348" s="28"/>
      <c r="G348" s="28"/>
      <c r="H348" s="28"/>
      <c r="I348" s="28"/>
      <c r="J348" s="28"/>
      <c r="K348" s="28"/>
      <c r="L348" s="28"/>
      <c r="M348" s="28"/>
    </row>
    <row r="349" spans="4:13" ht="12.75" customHeight="1" x14ac:dyDescent="0.15">
      <c r="D349" s="28"/>
      <c r="E349" s="28"/>
      <c r="F349" s="28"/>
      <c r="G349" s="28"/>
      <c r="H349" s="28"/>
      <c r="I349" s="28"/>
      <c r="J349" s="28"/>
      <c r="K349" s="28"/>
      <c r="L349" s="28"/>
      <c r="M349" s="28"/>
    </row>
    <row r="350" spans="4:13" ht="12.75" customHeight="1" x14ac:dyDescent="0.15">
      <c r="D350" s="28"/>
      <c r="E350" s="28"/>
      <c r="F350" s="28"/>
      <c r="G350" s="28"/>
      <c r="H350" s="28"/>
      <c r="I350" s="28"/>
      <c r="J350" s="28"/>
      <c r="K350" s="28"/>
      <c r="L350" s="28"/>
      <c r="M350" s="28"/>
    </row>
    <row r="351" spans="4:13" ht="12.75" customHeight="1" x14ac:dyDescent="0.15">
      <c r="D351" s="28"/>
      <c r="E351" s="28"/>
      <c r="F351" s="28"/>
      <c r="G351" s="28"/>
      <c r="H351" s="28"/>
      <c r="I351" s="28"/>
      <c r="J351" s="28"/>
      <c r="K351" s="28"/>
      <c r="L351" s="28"/>
      <c r="M351" s="28"/>
    </row>
    <row r="352" spans="4:13" ht="12.75" customHeight="1" x14ac:dyDescent="0.15">
      <c r="D352" s="28"/>
      <c r="E352" s="28"/>
      <c r="F352" s="28"/>
      <c r="G352" s="28"/>
      <c r="H352" s="28"/>
      <c r="I352" s="28"/>
      <c r="J352" s="28"/>
      <c r="K352" s="28"/>
      <c r="L352" s="28"/>
      <c r="M352" s="28"/>
    </row>
    <row r="353" spans="4:13" ht="12.75" customHeight="1" x14ac:dyDescent="0.15">
      <c r="D353" s="28"/>
      <c r="E353" s="28"/>
      <c r="F353" s="28"/>
      <c r="G353" s="28"/>
      <c r="H353" s="28"/>
      <c r="I353" s="28"/>
      <c r="J353" s="28"/>
      <c r="K353" s="28"/>
      <c r="L353" s="28"/>
      <c r="M353" s="28"/>
    </row>
    <row r="354" spans="4:13" ht="12.75" customHeight="1" x14ac:dyDescent="0.15">
      <c r="D354" s="28"/>
      <c r="E354" s="28"/>
      <c r="F354" s="28"/>
      <c r="G354" s="28"/>
      <c r="H354" s="28"/>
      <c r="I354" s="28"/>
      <c r="J354" s="28"/>
      <c r="K354" s="28"/>
      <c r="L354" s="28"/>
      <c r="M354" s="28"/>
    </row>
    <row r="355" spans="4:13" ht="12.75" customHeight="1" x14ac:dyDescent="0.15">
      <c r="D355" s="28"/>
      <c r="E355" s="28"/>
      <c r="F355" s="28"/>
      <c r="G355" s="28"/>
      <c r="H355" s="28"/>
      <c r="I355" s="28"/>
      <c r="J355" s="28"/>
      <c r="K355" s="28"/>
      <c r="L355" s="28"/>
      <c r="M355" s="28"/>
    </row>
    <row r="356" spans="4:13" ht="12.75" customHeight="1" x14ac:dyDescent="0.15">
      <c r="D356" s="28"/>
      <c r="E356" s="28"/>
      <c r="F356" s="28"/>
      <c r="G356" s="28"/>
      <c r="H356" s="28"/>
      <c r="I356" s="28"/>
      <c r="J356" s="28"/>
      <c r="K356" s="28"/>
      <c r="L356" s="28"/>
      <c r="M356" s="28"/>
    </row>
    <row r="357" spans="4:13" ht="12.75" customHeight="1" x14ac:dyDescent="0.15">
      <c r="D357" s="28"/>
      <c r="E357" s="28"/>
      <c r="F357" s="28"/>
      <c r="G357" s="28"/>
      <c r="H357" s="28"/>
      <c r="I357" s="28"/>
      <c r="J357" s="28"/>
      <c r="K357" s="28"/>
      <c r="L357" s="28"/>
      <c r="M357" s="28"/>
    </row>
    <row r="358" spans="4:13" ht="12.75" customHeight="1" x14ac:dyDescent="0.15">
      <c r="D358" s="28"/>
      <c r="E358" s="28"/>
      <c r="F358" s="28"/>
      <c r="G358" s="28"/>
      <c r="H358" s="28"/>
      <c r="I358" s="28"/>
      <c r="J358" s="28"/>
      <c r="K358" s="28"/>
      <c r="L358" s="28"/>
      <c r="M358" s="28"/>
    </row>
    <row r="359" spans="4:13" ht="12.75" customHeight="1" x14ac:dyDescent="0.15">
      <c r="D359" s="28"/>
      <c r="E359" s="28"/>
      <c r="F359" s="28"/>
      <c r="G359" s="28"/>
      <c r="H359" s="28"/>
      <c r="I359" s="28"/>
      <c r="J359" s="28"/>
      <c r="K359" s="28"/>
      <c r="L359" s="28"/>
      <c r="M359" s="28"/>
    </row>
    <row r="360" spans="4:13" ht="12.75" customHeight="1" x14ac:dyDescent="0.15">
      <c r="D360" s="28"/>
      <c r="E360" s="28"/>
      <c r="F360" s="28"/>
      <c r="G360" s="28"/>
      <c r="H360" s="28"/>
      <c r="I360" s="28"/>
      <c r="J360" s="28"/>
      <c r="K360" s="28"/>
      <c r="L360" s="28"/>
      <c r="M360" s="28"/>
    </row>
    <row r="361" spans="4:13" ht="12.75" customHeight="1" x14ac:dyDescent="0.15">
      <c r="D361" s="28"/>
      <c r="E361" s="28"/>
      <c r="F361" s="28"/>
      <c r="G361" s="28"/>
      <c r="H361" s="28"/>
      <c r="I361" s="28"/>
      <c r="J361" s="28"/>
      <c r="K361" s="28"/>
      <c r="L361" s="28"/>
      <c r="M361" s="28"/>
    </row>
    <row r="362" spans="4:13" ht="12.75" customHeight="1" x14ac:dyDescent="0.15">
      <c r="D362" s="28"/>
      <c r="E362" s="28"/>
      <c r="F362" s="28"/>
      <c r="G362" s="28"/>
      <c r="H362" s="28"/>
      <c r="I362" s="28"/>
      <c r="J362" s="28"/>
      <c r="K362" s="28"/>
      <c r="L362" s="28"/>
      <c r="M362" s="28"/>
    </row>
    <row r="363" spans="4:13" ht="12.75" customHeight="1" x14ac:dyDescent="0.15">
      <c r="D363" s="28"/>
      <c r="E363" s="28"/>
      <c r="F363" s="28"/>
      <c r="G363" s="28"/>
      <c r="H363" s="28"/>
      <c r="I363" s="28"/>
      <c r="J363" s="28"/>
      <c r="K363" s="28"/>
      <c r="L363" s="28"/>
      <c r="M363" s="28"/>
    </row>
    <row r="364" spans="4:13" ht="12.75" customHeight="1" x14ac:dyDescent="0.15">
      <c r="D364" s="28"/>
      <c r="E364" s="28"/>
      <c r="F364" s="28"/>
      <c r="G364" s="28"/>
      <c r="H364" s="28"/>
      <c r="I364" s="28"/>
      <c r="J364" s="28"/>
      <c r="K364" s="28"/>
      <c r="L364" s="28"/>
      <c r="M364" s="28"/>
    </row>
    <row r="365" spans="4:13" ht="12.75" customHeight="1" x14ac:dyDescent="0.15">
      <c r="D365" s="28"/>
      <c r="E365" s="28"/>
      <c r="F365" s="28"/>
      <c r="G365" s="28"/>
      <c r="H365" s="28"/>
      <c r="I365" s="28"/>
      <c r="J365" s="28"/>
      <c r="K365" s="28"/>
      <c r="L365" s="28"/>
      <c r="M365" s="28"/>
    </row>
    <row r="366" spans="4:13" ht="12.75" customHeight="1" x14ac:dyDescent="0.15">
      <c r="D366" s="28"/>
      <c r="E366" s="28"/>
      <c r="F366" s="28"/>
      <c r="G366" s="28"/>
      <c r="H366" s="28"/>
      <c r="I366" s="28"/>
      <c r="J366" s="28"/>
      <c r="K366" s="28"/>
      <c r="L366" s="28"/>
      <c r="M366" s="28"/>
    </row>
    <row r="367" spans="4:13" ht="12.75" customHeight="1" x14ac:dyDescent="0.15">
      <c r="D367" s="28"/>
      <c r="E367" s="28"/>
      <c r="F367" s="28"/>
      <c r="G367" s="28"/>
      <c r="H367" s="28"/>
      <c r="I367" s="28"/>
      <c r="J367" s="28"/>
      <c r="K367" s="28"/>
      <c r="L367" s="28"/>
      <c r="M367" s="28"/>
    </row>
    <row r="368" spans="4:13" ht="12.75" customHeight="1" x14ac:dyDescent="0.15">
      <c r="D368" s="28"/>
      <c r="E368" s="28"/>
      <c r="F368" s="28"/>
      <c r="G368" s="28"/>
      <c r="H368" s="28"/>
      <c r="I368" s="28"/>
      <c r="J368" s="28"/>
      <c r="K368" s="28"/>
      <c r="L368" s="28"/>
      <c r="M368" s="28"/>
    </row>
    <row r="369" spans="4:13" ht="12.75" customHeight="1" x14ac:dyDescent="0.15">
      <c r="D369" s="28"/>
      <c r="E369" s="28"/>
      <c r="F369" s="28"/>
      <c r="G369" s="28"/>
      <c r="H369" s="28"/>
      <c r="I369" s="28"/>
      <c r="J369" s="28"/>
      <c r="K369" s="28"/>
      <c r="L369" s="28"/>
      <c r="M369" s="28"/>
    </row>
    <row r="370" spans="4:13" ht="12.75" customHeight="1" x14ac:dyDescent="0.15">
      <c r="D370" s="28"/>
      <c r="E370" s="28"/>
      <c r="F370" s="28"/>
      <c r="G370" s="28"/>
      <c r="H370" s="28"/>
      <c r="I370" s="28"/>
      <c r="J370" s="28"/>
      <c r="K370" s="28"/>
      <c r="L370" s="28"/>
      <c r="M370" s="28"/>
    </row>
    <row r="371" spans="4:13" ht="12.75" customHeight="1" x14ac:dyDescent="0.15">
      <c r="D371" s="28"/>
      <c r="E371" s="28"/>
      <c r="F371" s="28"/>
      <c r="G371" s="28"/>
      <c r="H371" s="28"/>
      <c r="I371" s="28"/>
      <c r="J371" s="28"/>
      <c r="K371" s="28"/>
      <c r="L371" s="28"/>
      <c r="M371" s="28"/>
    </row>
    <row r="372" spans="4:13" ht="12.75" customHeight="1" x14ac:dyDescent="0.15">
      <c r="D372" s="28"/>
      <c r="E372" s="28"/>
      <c r="F372" s="28"/>
      <c r="G372" s="28"/>
      <c r="H372" s="28"/>
      <c r="I372" s="28"/>
      <c r="J372" s="28"/>
      <c r="K372" s="28"/>
      <c r="L372" s="28"/>
      <c r="M372" s="28"/>
    </row>
    <row r="373" spans="4:13" ht="12.75" customHeight="1" x14ac:dyDescent="0.15">
      <c r="D373" s="28"/>
      <c r="E373" s="28"/>
      <c r="F373" s="28"/>
      <c r="G373" s="28"/>
      <c r="H373" s="28"/>
      <c r="I373" s="28"/>
      <c r="J373" s="28"/>
      <c r="K373" s="28"/>
      <c r="L373" s="28"/>
      <c r="M373" s="28"/>
    </row>
    <row r="374" spans="4:13" ht="12.75" customHeight="1" x14ac:dyDescent="0.15">
      <c r="D374" s="28"/>
      <c r="E374" s="28"/>
      <c r="F374" s="28"/>
      <c r="G374" s="28"/>
      <c r="H374" s="28"/>
      <c r="I374" s="28"/>
      <c r="J374" s="28"/>
      <c r="K374" s="28"/>
      <c r="L374" s="28"/>
      <c r="M374" s="28"/>
    </row>
    <row r="375" spans="4:13" ht="12.75" customHeight="1" x14ac:dyDescent="0.15">
      <c r="D375" s="28"/>
      <c r="E375" s="28"/>
      <c r="F375" s="28"/>
      <c r="G375" s="28"/>
      <c r="H375" s="28"/>
      <c r="I375" s="28"/>
      <c r="J375" s="28"/>
      <c r="K375" s="28"/>
      <c r="L375" s="28"/>
      <c r="M375" s="28"/>
    </row>
    <row r="376" spans="4:13" ht="12.75" customHeight="1" x14ac:dyDescent="0.15">
      <c r="D376" s="28"/>
      <c r="E376" s="28"/>
      <c r="F376" s="28"/>
      <c r="G376" s="28"/>
      <c r="H376" s="28"/>
      <c r="I376" s="28"/>
      <c r="J376" s="28"/>
      <c r="K376" s="28"/>
      <c r="L376" s="28"/>
      <c r="M376" s="28"/>
    </row>
    <row r="377" spans="4:13" ht="12.75" customHeight="1" x14ac:dyDescent="0.15">
      <c r="D377" s="28"/>
      <c r="E377" s="28"/>
      <c r="F377" s="28"/>
      <c r="G377" s="28"/>
      <c r="H377" s="28"/>
      <c r="I377" s="28"/>
      <c r="J377" s="28"/>
      <c r="K377" s="28"/>
      <c r="L377" s="28"/>
      <c r="M377" s="28"/>
    </row>
    <row r="378" spans="4:13" ht="12.75" customHeight="1" x14ac:dyDescent="0.15">
      <c r="D378" s="28"/>
      <c r="E378" s="28"/>
      <c r="F378" s="28"/>
      <c r="G378" s="28"/>
      <c r="H378" s="28"/>
      <c r="I378" s="28"/>
      <c r="J378" s="28"/>
      <c r="K378" s="28"/>
      <c r="L378" s="28"/>
      <c r="M378" s="28"/>
    </row>
    <row r="379" spans="4:13" ht="12.75" customHeight="1" x14ac:dyDescent="0.15">
      <c r="D379" s="28"/>
      <c r="E379" s="28"/>
      <c r="F379" s="28"/>
      <c r="G379" s="28"/>
      <c r="H379" s="28"/>
      <c r="I379" s="28"/>
      <c r="J379" s="28"/>
      <c r="K379" s="28"/>
      <c r="L379" s="28"/>
      <c r="M379" s="28"/>
    </row>
    <row r="380" spans="4:13" ht="12.75" customHeight="1" x14ac:dyDescent="0.15">
      <c r="D380" s="28"/>
      <c r="E380" s="28"/>
      <c r="F380" s="28"/>
      <c r="G380" s="28"/>
      <c r="H380" s="28"/>
      <c r="I380" s="28"/>
      <c r="J380" s="28"/>
      <c r="K380" s="28"/>
      <c r="L380" s="28"/>
      <c r="M380" s="28"/>
    </row>
    <row r="381" spans="4:13" ht="12.75" customHeight="1" x14ac:dyDescent="0.15">
      <c r="D381" s="28"/>
      <c r="E381" s="28"/>
      <c r="F381" s="28"/>
      <c r="G381" s="28"/>
      <c r="H381" s="28"/>
      <c r="I381" s="28"/>
      <c r="J381" s="28"/>
      <c r="K381" s="28"/>
      <c r="L381" s="28"/>
      <c r="M381" s="28"/>
    </row>
    <row r="382" spans="4:13" ht="12.75" customHeight="1" x14ac:dyDescent="0.15">
      <c r="D382" s="28"/>
      <c r="E382" s="28"/>
      <c r="F382" s="28"/>
      <c r="G382" s="28"/>
      <c r="H382" s="28"/>
      <c r="I382" s="28"/>
      <c r="J382" s="28"/>
      <c r="K382" s="28"/>
      <c r="L382" s="28"/>
      <c r="M382" s="28"/>
    </row>
    <row r="383" spans="4:13" ht="12.75" customHeight="1" x14ac:dyDescent="0.15">
      <c r="D383" s="28"/>
      <c r="E383" s="28"/>
      <c r="F383" s="28"/>
      <c r="G383" s="28"/>
      <c r="H383" s="28"/>
      <c r="I383" s="28"/>
      <c r="J383" s="28"/>
      <c r="K383" s="28"/>
      <c r="L383" s="28"/>
      <c r="M383" s="28"/>
    </row>
    <row r="384" spans="4:13" ht="12.75" customHeight="1" x14ac:dyDescent="0.15">
      <c r="D384" s="28"/>
      <c r="E384" s="28"/>
      <c r="F384" s="28"/>
      <c r="G384" s="28"/>
      <c r="H384" s="28"/>
      <c r="I384" s="28"/>
      <c r="J384" s="28"/>
      <c r="K384" s="28"/>
      <c r="L384" s="28"/>
      <c r="M384" s="28"/>
    </row>
    <row r="385" spans="4:13" ht="12.75" customHeight="1" x14ac:dyDescent="0.15">
      <c r="D385" s="28"/>
      <c r="E385" s="28"/>
      <c r="F385" s="28"/>
      <c r="G385" s="28"/>
      <c r="H385" s="28"/>
      <c r="I385" s="28"/>
      <c r="J385" s="28"/>
      <c r="K385" s="28"/>
      <c r="L385" s="28"/>
      <c r="M385" s="28"/>
    </row>
    <row r="386" spans="4:13" ht="12.75" customHeight="1" x14ac:dyDescent="0.15">
      <c r="D386" s="28"/>
      <c r="E386" s="28"/>
      <c r="F386" s="28"/>
      <c r="G386" s="28"/>
      <c r="H386" s="28"/>
      <c r="I386" s="28"/>
      <c r="J386" s="28"/>
      <c r="K386" s="28"/>
      <c r="L386" s="28"/>
      <c r="M386" s="28"/>
    </row>
    <row r="387" spans="4:13" ht="12.75" customHeight="1" x14ac:dyDescent="0.15">
      <c r="D387" s="28"/>
      <c r="E387" s="28"/>
      <c r="F387" s="28"/>
      <c r="G387" s="28"/>
      <c r="H387" s="28"/>
      <c r="I387" s="28"/>
      <c r="J387" s="28"/>
      <c r="K387" s="28"/>
      <c r="L387" s="28"/>
      <c r="M387" s="28"/>
    </row>
    <row r="388" spans="4:13" ht="12.75" customHeight="1" x14ac:dyDescent="0.15">
      <c r="D388" s="28"/>
      <c r="E388" s="28"/>
      <c r="F388" s="28"/>
      <c r="G388" s="28"/>
      <c r="H388" s="28"/>
      <c r="I388" s="28"/>
      <c r="J388" s="28"/>
      <c r="K388" s="28"/>
      <c r="L388" s="28"/>
      <c r="M388" s="28"/>
    </row>
    <row r="389" spans="4:13" ht="12.75" customHeight="1" x14ac:dyDescent="0.15">
      <c r="D389" s="28"/>
      <c r="E389" s="28"/>
      <c r="F389" s="28"/>
      <c r="G389" s="28"/>
      <c r="H389" s="28"/>
      <c r="I389" s="28"/>
      <c r="J389" s="28"/>
      <c r="K389" s="28"/>
      <c r="L389" s="28"/>
      <c r="M389" s="28"/>
    </row>
    <row r="390" spans="4:13" ht="12.75" customHeight="1" x14ac:dyDescent="0.15">
      <c r="D390" s="28"/>
      <c r="E390" s="28"/>
      <c r="F390" s="28"/>
      <c r="G390" s="28"/>
      <c r="H390" s="28"/>
      <c r="I390" s="28"/>
      <c r="J390" s="28"/>
      <c r="K390" s="28"/>
      <c r="L390" s="28"/>
      <c r="M390" s="28"/>
    </row>
    <row r="391" spans="4:13" ht="12.75" customHeight="1" x14ac:dyDescent="0.15">
      <c r="D391" s="28"/>
      <c r="E391" s="28"/>
      <c r="F391" s="28"/>
      <c r="G391" s="28"/>
      <c r="H391" s="28"/>
      <c r="I391" s="28"/>
      <c r="J391" s="28"/>
      <c r="K391" s="28"/>
      <c r="L391" s="28"/>
      <c r="M391" s="28"/>
    </row>
    <row r="392" spans="4:13" ht="12.75" customHeight="1" x14ac:dyDescent="0.15">
      <c r="D392" s="28"/>
      <c r="E392" s="28"/>
      <c r="F392" s="28"/>
      <c r="G392" s="28"/>
      <c r="H392" s="28"/>
      <c r="I392" s="28"/>
      <c r="J392" s="28"/>
      <c r="K392" s="28"/>
      <c r="L392" s="28"/>
      <c r="M392" s="28"/>
    </row>
    <row r="393" spans="4:13" ht="12.75" customHeight="1" x14ac:dyDescent="0.15">
      <c r="D393" s="28"/>
      <c r="E393" s="28"/>
      <c r="F393" s="28"/>
      <c r="G393" s="28"/>
      <c r="H393" s="28"/>
      <c r="I393" s="28"/>
      <c r="J393" s="28"/>
      <c r="K393" s="28"/>
      <c r="L393" s="28"/>
      <c r="M393" s="28"/>
    </row>
    <row r="394" spans="4:13" ht="12.75" customHeight="1" x14ac:dyDescent="0.15">
      <c r="D394" s="28"/>
      <c r="E394" s="28"/>
      <c r="F394" s="28"/>
      <c r="G394" s="28"/>
      <c r="H394" s="28"/>
      <c r="I394" s="28"/>
      <c r="J394" s="28"/>
      <c r="K394" s="28"/>
      <c r="L394" s="28"/>
      <c r="M394" s="28"/>
    </row>
    <row r="395" spans="4:13" ht="12.75" customHeight="1" x14ac:dyDescent="0.15">
      <c r="D395" s="28"/>
      <c r="E395" s="28"/>
      <c r="F395" s="28"/>
      <c r="G395" s="28"/>
      <c r="H395" s="28"/>
      <c r="I395" s="28"/>
      <c r="J395" s="28"/>
      <c r="K395" s="28"/>
      <c r="L395" s="28"/>
      <c r="M395" s="28"/>
    </row>
    <row r="396" spans="4:13" ht="12.75" customHeight="1" x14ac:dyDescent="0.15">
      <c r="D396" s="28"/>
      <c r="E396" s="28"/>
      <c r="F396" s="28"/>
      <c r="G396" s="28"/>
      <c r="H396" s="28"/>
      <c r="I396" s="28"/>
      <c r="J396" s="28"/>
      <c r="K396" s="28"/>
      <c r="L396" s="28"/>
      <c r="M396" s="28"/>
    </row>
    <row r="397" spans="4:13" ht="12.75" customHeight="1" x14ac:dyDescent="0.15">
      <c r="D397" s="28"/>
      <c r="E397" s="28"/>
      <c r="F397" s="28"/>
      <c r="G397" s="28"/>
      <c r="H397" s="28"/>
      <c r="I397" s="28"/>
      <c r="J397" s="28"/>
      <c r="K397" s="28"/>
      <c r="L397" s="28"/>
      <c r="M397" s="28"/>
    </row>
    <row r="398" spans="4:13" ht="12.75" customHeight="1" x14ac:dyDescent="0.15">
      <c r="D398" s="28"/>
      <c r="E398" s="28"/>
      <c r="F398" s="28"/>
      <c r="G398" s="28"/>
      <c r="H398" s="28"/>
      <c r="I398" s="28"/>
      <c r="J398" s="28"/>
      <c r="K398" s="28"/>
      <c r="L398" s="28"/>
      <c r="M398" s="28"/>
    </row>
    <row r="399" spans="4:13" ht="12.75" customHeight="1" x14ac:dyDescent="0.15">
      <c r="D399" s="28"/>
      <c r="E399" s="28"/>
      <c r="F399" s="28"/>
      <c r="G399" s="28"/>
      <c r="H399" s="28"/>
      <c r="I399" s="28"/>
      <c r="J399" s="28"/>
      <c r="K399" s="28"/>
      <c r="L399" s="28"/>
      <c r="M399" s="28"/>
    </row>
    <row r="400" spans="4:13" ht="12.75" customHeight="1" x14ac:dyDescent="0.15">
      <c r="D400" s="28"/>
      <c r="E400" s="28"/>
      <c r="F400" s="28"/>
      <c r="G400" s="28"/>
      <c r="H400" s="28"/>
      <c r="I400" s="28"/>
      <c r="J400" s="28"/>
      <c r="K400" s="28"/>
      <c r="L400" s="28"/>
      <c r="M400" s="28"/>
    </row>
    <row r="401" spans="4:13" ht="12.75" customHeight="1" x14ac:dyDescent="0.15">
      <c r="D401" s="28"/>
      <c r="E401" s="28"/>
      <c r="F401" s="28"/>
      <c r="G401" s="28"/>
      <c r="H401" s="28"/>
      <c r="I401" s="28"/>
      <c r="J401" s="28"/>
      <c r="K401" s="28"/>
      <c r="L401" s="28"/>
      <c r="M401" s="28"/>
    </row>
    <row r="402" spans="4:13" ht="12.75" customHeight="1" x14ac:dyDescent="0.15">
      <c r="D402" s="28"/>
      <c r="E402" s="28"/>
      <c r="F402" s="28"/>
      <c r="G402" s="28"/>
      <c r="H402" s="28"/>
      <c r="I402" s="28"/>
      <c r="J402" s="28"/>
      <c r="K402" s="28"/>
      <c r="L402" s="28"/>
      <c r="M402" s="28"/>
    </row>
    <row r="403" spans="4:13" ht="12.75" customHeight="1" x14ac:dyDescent="0.15">
      <c r="D403" s="28"/>
      <c r="E403" s="28"/>
      <c r="F403" s="28"/>
      <c r="G403" s="28"/>
      <c r="H403" s="28"/>
      <c r="I403" s="28"/>
      <c r="J403" s="28"/>
      <c r="K403" s="28"/>
      <c r="L403" s="28"/>
      <c r="M403" s="28"/>
    </row>
    <row r="404" spans="4:13" ht="12.75" customHeight="1" x14ac:dyDescent="0.15">
      <c r="D404" s="28"/>
      <c r="E404" s="28"/>
      <c r="F404" s="28"/>
      <c r="G404" s="28"/>
      <c r="H404" s="28"/>
      <c r="I404" s="28"/>
      <c r="J404" s="28"/>
      <c r="K404" s="28"/>
      <c r="L404" s="28"/>
      <c r="M404" s="28"/>
    </row>
    <row r="405" spans="4:13" ht="12.75" customHeight="1" x14ac:dyDescent="0.15">
      <c r="D405" s="28"/>
      <c r="E405" s="28"/>
      <c r="F405" s="28"/>
      <c r="G405" s="28"/>
      <c r="H405" s="28"/>
      <c r="I405" s="28"/>
      <c r="J405" s="28"/>
      <c r="K405" s="28"/>
      <c r="L405" s="28"/>
      <c r="M405" s="28"/>
    </row>
    <row r="406" spans="4:13" ht="12.75" customHeight="1" x14ac:dyDescent="0.15">
      <c r="D406" s="28"/>
      <c r="E406" s="28"/>
      <c r="F406" s="28"/>
      <c r="G406" s="28"/>
      <c r="H406" s="28"/>
      <c r="I406" s="28"/>
      <c r="J406" s="28"/>
      <c r="K406" s="28"/>
      <c r="L406" s="28"/>
      <c r="M406" s="28"/>
    </row>
    <row r="407" spans="4:13" ht="12.75" customHeight="1" x14ac:dyDescent="0.15">
      <c r="D407" s="28"/>
      <c r="E407" s="28"/>
      <c r="F407" s="28"/>
      <c r="G407" s="28"/>
      <c r="H407" s="28"/>
      <c r="I407" s="28"/>
      <c r="J407" s="28"/>
      <c r="K407" s="28"/>
      <c r="L407" s="28"/>
      <c r="M407" s="28"/>
    </row>
    <row r="408" spans="4:13" ht="12.75" customHeight="1" x14ac:dyDescent="0.15">
      <c r="D408" s="28"/>
      <c r="E408" s="28"/>
      <c r="F408" s="28"/>
      <c r="G408" s="28"/>
      <c r="H408" s="28"/>
      <c r="I408" s="28"/>
      <c r="J408" s="28"/>
      <c r="K408" s="28"/>
      <c r="L408" s="28"/>
      <c r="M408" s="28"/>
    </row>
    <row r="409" spans="4:13" ht="12.75" customHeight="1" x14ac:dyDescent="0.15">
      <c r="D409" s="28"/>
      <c r="E409" s="28"/>
      <c r="F409" s="28"/>
      <c r="G409" s="28"/>
      <c r="H409" s="28"/>
      <c r="I409" s="28"/>
      <c r="J409" s="28"/>
      <c r="K409" s="28"/>
      <c r="L409" s="28"/>
      <c r="M409" s="28"/>
    </row>
    <row r="410" spans="4:13" ht="12.75" customHeight="1" x14ac:dyDescent="0.15">
      <c r="D410" s="28"/>
      <c r="E410" s="28"/>
      <c r="F410" s="28"/>
      <c r="G410" s="28"/>
      <c r="H410" s="28"/>
      <c r="I410" s="28"/>
      <c r="J410" s="28"/>
      <c r="K410" s="28"/>
      <c r="L410" s="28"/>
      <c r="M410" s="28"/>
    </row>
    <row r="411" spans="4:13" ht="12.75" customHeight="1" x14ac:dyDescent="0.15">
      <c r="D411" s="28"/>
      <c r="E411" s="28"/>
      <c r="F411" s="28"/>
      <c r="G411" s="28"/>
      <c r="H411" s="28"/>
      <c r="I411" s="28"/>
      <c r="J411" s="28"/>
      <c r="K411" s="28"/>
      <c r="L411" s="28"/>
      <c r="M411" s="28"/>
    </row>
    <row r="412" spans="4:13" ht="12.75" customHeight="1" x14ac:dyDescent="0.15">
      <c r="D412" s="28"/>
      <c r="E412" s="28"/>
      <c r="F412" s="28"/>
      <c r="G412" s="28"/>
      <c r="H412" s="28"/>
      <c r="I412" s="28"/>
      <c r="J412" s="28"/>
      <c r="K412" s="28"/>
      <c r="L412" s="28"/>
      <c r="M412" s="28"/>
    </row>
    <row r="413" spans="4:13" ht="12.75" customHeight="1" x14ac:dyDescent="0.15">
      <c r="D413" s="28"/>
      <c r="E413" s="28"/>
      <c r="F413" s="28"/>
      <c r="G413" s="28"/>
      <c r="H413" s="28"/>
      <c r="I413" s="28"/>
      <c r="J413" s="28"/>
      <c r="K413" s="28"/>
      <c r="L413" s="28"/>
      <c r="M413" s="28"/>
    </row>
    <row r="414" spans="4:13" ht="12.75" customHeight="1" x14ac:dyDescent="0.15">
      <c r="D414" s="28"/>
      <c r="E414" s="28"/>
      <c r="F414" s="28"/>
      <c r="G414" s="28"/>
      <c r="H414" s="28"/>
      <c r="I414" s="28"/>
      <c r="J414" s="28"/>
      <c r="K414" s="28"/>
      <c r="L414" s="28"/>
      <c r="M414" s="28"/>
    </row>
    <row r="415" spans="4:13" ht="12.75" customHeight="1" x14ac:dyDescent="0.15">
      <c r="D415" s="28"/>
      <c r="E415" s="28"/>
      <c r="F415" s="28"/>
      <c r="G415" s="28"/>
      <c r="H415" s="28"/>
      <c r="I415" s="28"/>
      <c r="J415" s="28"/>
      <c r="K415" s="28"/>
      <c r="L415" s="28"/>
      <c r="M415" s="28"/>
    </row>
    <row r="416" spans="4:13" ht="12.75" customHeight="1" x14ac:dyDescent="0.15">
      <c r="D416" s="28"/>
      <c r="E416" s="28"/>
      <c r="F416" s="28"/>
      <c r="G416" s="28"/>
      <c r="H416" s="28"/>
      <c r="I416" s="28"/>
      <c r="J416" s="28"/>
      <c r="K416" s="28"/>
      <c r="L416" s="28"/>
      <c r="M416" s="28"/>
    </row>
    <row r="417" spans="4:13" ht="12.75" customHeight="1" x14ac:dyDescent="0.15">
      <c r="D417" s="28"/>
      <c r="E417" s="28"/>
      <c r="F417" s="28"/>
      <c r="G417" s="28"/>
      <c r="H417" s="28"/>
      <c r="I417" s="28"/>
      <c r="J417" s="28"/>
      <c r="K417" s="28"/>
      <c r="L417" s="28"/>
      <c r="M417" s="28"/>
    </row>
    <row r="418" spans="4:13" ht="12.75" customHeight="1" x14ac:dyDescent="0.15">
      <c r="D418" s="28"/>
      <c r="E418" s="28"/>
      <c r="F418" s="28"/>
      <c r="G418" s="28"/>
      <c r="H418" s="28"/>
      <c r="I418" s="28"/>
      <c r="J418" s="28"/>
      <c r="K418" s="28"/>
      <c r="L418" s="28"/>
      <c r="M418" s="28"/>
    </row>
    <row r="419" spans="4:13" ht="12.75" customHeight="1" x14ac:dyDescent="0.15">
      <c r="D419" s="28"/>
      <c r="E419" s="28"/>
      <c r="F419" s="28"/>
      <c r="G419" s="28"/>
      <c r="H419" s="28"/>
      <c r="I419" s="28"/>
      <c r="J419" s="28"/>
      <c r="K419" s="28"/>
      <c r="L419" s="28"/>
      <c r="M419" s="28"/>
    </row>
    <row r="420" spans="4:13" ht="12.75" customHeight="1" x14ac:dyDescent="0.15">
      <c r="D420" s="28"/>
      <c r="E420" s="28"/>
      <c r="F420" s="28"/>
      <c r="G420" s="28"/>
      <c r="H420" s="28"/>
      <c r="I420" s="28"/>
      <c r="J420" s="28"/>
      <c r="K420" s="28"/>
      <c r="L420" s="28"/>
      <c r="M420" s="28"/>
    </row>
    <row r="421" spans="4:13" ht="12.75" customHeight="1" x14ac:dyDescent="0.15">
      <c r="D421" s="28"/>
      <c r="E421" s="28"/>
      <c r="F421" s="28"/>
      <c r="G421" s="28"/>
      <c r="H421" s="28"/>
      <c r="I421" s="28"/>
      <c r="J421" s="28"/>
      <c r="K421" s="28"/>
      <c r="L421" s="28"/>
      <c r="M421" s="28"/>
    </row>
    <row r="422" spans="4:13" ht="12.75" customHeight="1" x14ac:dyDescent="0.15">
      <c r="D422" s="28"/>
      <c r="E422" s="28"/>
      <c r="F422" s="28"/>
      <c r="G422" s="28"/>
      <c r="H422" s="28"/>
      <c r="I422" s="28"/>
      <c r="J422" s="28"/>
      <c r="K422" s="28"/>
      <c r="L422" s="28"/>
      <c r="M422" s="28"/>
    </row>
    <row r="423" spans="4:13" ht="12.75" customHeight="1" x14ac:dyDescent="0.15">
      <c r="D423" s="28"/>
      <c r="E423" s="28"/>
      <c r="F423" s="28"/>
      <c r="G423" s="28"/>
      <c r="H423" s="28"/>
      <c r="I423" s="28"/>
      <c r="J423" s="28"/>
      <c r="K423" s="28"/>
      <c r="L423" s="28"/>
      <c r="M423" s="28"/>
    </row>
    <row r="424" spans="4:13" ht="12.75" customHeight="1" x14ac:dyDescent="0.15">
      <c r="D424" s="28"/>
      <c r="E424" s="28"/>
      <c r="F424" s="28"/>
      <c r="G424" s="28"/>
      <c r="H424" s="28"/>
      <c r="I424" s="28"/>
      <c r="J424" s="28"/>
      <c r="K424" s="28"/>
      <c r="L424" s="28"/>
      <c r="M424" s="28"/>
    </row>
    <row r="425" spans="4:13" ht="12.75" customHeight="1" x14ac:dyDescent="0.15">
      <c r="D425" s="28"/>
      <c r="E425" s="28"/>
      <c r="F425" s="28"/>
      <c r="G425" s="28"/>
      <c r="H425" s="28"/>
      <c r="I425" s="28"/>
      <c r="J425" s="28"/>
      <c r="K425" s="28"/>
      <c r="L425" s="28"/>
      <c r="M425" s="28"/>
    </row>
    <row r="426" spans="4:13" ht="12.75" customHeight="1" x14ac:dyDescent="0.15">
      <c r="D426" s="28"/>
      <c r="E426" s="28"/>
      <c r="F426" s="28"/>
      <c r="G426" s="28"/>
      <c r="H426" s="28"/>
      <c r="I426" s="28"/>
      <c r="J426" s="28"/>
      <c r="K426" s="28"/>
      <c r="L426" s="28"/>
      <c r="M426" s="28"/>
    </row>
    <row r="427" spans="4:13" ht="12.75" customHeight="1" x14ac:dyDescent="0.15">
      <c r="D427" s="28"/>
      <c r="E427" s="28"/>
      <c r="F427" s="28"/>
      <c r="G427" s="28"/>
      <c r="H427" s="28"/>
      <c r="I427" s="28"/>
      <c r="J427" s="28"/>
      <c r="K427" s="28"/>
      <c r="L427" s="28"/>
      <c r="M427" s="28"/>
    </row>
    <row r="428" spans="4:13" ht="12.75" customHeight="1" x14ac:dyDescent="0.15">
      <c r="D428" s="28"/>
      <c r="E428" s="28"/>
      <c r="F428" s="28"/>
      <c r="G428" s="28"/>
      <c r="H428" s="28"/>
      <c r="I428" s="28"/>
      <c r="J428" s="28"/>
      <c r="K428" s="28"/>
      <c r="L428" s="28"/>
      <c r="M428" s="28"/>
    </row>
    <row r="429" spans="4:13" ht="12.75" customHeight="1" x14ac:dyDescent="0.15">
      <c r="D429" s="28"/>
      <c r="E429" s="28"/>
      <c r="F429" s="28"/>
      <c r="G429" s="28"/>
      <c r="H429" s="28"/>
      <c r="I429" s="28"/>
      <c r="J429" s="28"/>
      <c r="K429" s="28"/>
      <c r="L429" s="28"/>
      <c r="M429" s="28"/>
    </row>
    <row r="430" spans="4:13" ht="12.75" customHeight="1" x14ac:dyDescent="0.15">
      <c r="D430" s="28"/>
      <c r="E430" s="28"/>
      <c r="F430" s="28"/>
      <c r="G430" s="28"/>
      <c r="H430" s="28"/>
      <c r="I430" s="28"/>
      <c r="J430" s="28"/>
      <c r="K430" s="28"/>
      <c r="L430" s="28"/>
      <c r="M430" s="28"/>
    </row>
    <row r="431" spans="4:13" ht="12.75" customHeight="1" x14ac:dyDescent="0.15">
      <c r="D431" s="28"/>
      <c r="E431" s="28"/>
      <c r="F431" s="28"/>
      <c r="G431" s="28"/>
      <c r="H431" s="28"/>
      <c r="I431" s="28"/>
      <c r="J431" s="28"/>
      <c r="K431" s="28"/>
      <c r="L431" s="28"/>
      <c r="M431" s="28"/>
    </row>
    <row r="432" spans="4:13" ht="12.75" customHeight="1" x14ac:dyDescent="0.15">
      <c r="D432" s="28"/>
      <c r="E432" s="28"/>
      <c r="F432" s="28"/>
      <c r="G432" s="28"/>
      <c r="H432" s="28"/>
      <c r="I432" s="28"/>
      <c r="J432" s="28"/>
      <c r="K432" s="28"/>
      <c r="L432" s="28"/>
      <c r="M432" s="28"/>
    </row>
    <row r="433" spans="4:13" ht="12.75" customHeight="1" x14ac:dyDescent="0.15">
      <c r="D433" s="28"/>
      <c r="E433" s="28"/>
      <c r="F433" s="28"/>
      <c r="G433" s="28"/>
      <c r="H433" s="28"/>
      <c r="I433" s="28"/>
      <c r="J433" s="28"/>
      <c r="K433" s="28"/>
      <c r="L433" s="28"/>
      <c r="M433" s="28"/>
    </row>
    <row r="434" spans="4:13" ht="12.75" customHeight="1" x14ac:dyDescent="0.15">
      <c r="D434" s="28"/>
      <c r="E434" s="28"/>
      <c r="F434" s="28"/>
      <c r="G434" s="28"/>
      <c r="H434" s="28"/>
      <c r="I434" s="28"/>
      <c r="J434" s="28"/>
      <c r="K434" s="28"/>
      <c r="L434" s="28"/>
      <c r="M434" s="28"/>
    </row>
    <row r="435" spans="4:13" ht="12.75" customHeight="1" x14ac:dyDescent="0.15">
      <c r="D435" s="28"/>
      <c r="E435" s="28"/>
      <c r="F435" s="28"/>
      <c r="G435" s="28"/>
      <c r="H435" s="28"/>
      <c r="I435" s="28"/>
      <c r="J435" s="28"/>
      <c r="K435" s="28"/>
      <c r="L435" s="28"/>
      <c r="M435" s="28"/>
    </row>
    <row r="436" spans="4:13" ht="12.75" customHeight="1" x14ac:dyDescent="0.15">
      <c r="D436" s="28"/>
      <c r="E436" s="28"/>
      <c r="F436" s="28"/>
      <c r="G436" s="28"/>
      <c r="H436" s="28"/>
      <c r="I436" s="28"/>
      <c r="J436" s="28"/>
      <c r="K436" s="28"/>
      <c r="L436" s="28"/>
      <c r="M436" s="28"/>
    </row>
    <row r="437" spans="4:13" ht="12.75" customHeight="1" x14ac:dyDescent="0.15">
      <c r="D437" s="28"/>
      <c r="E437" s="28"/>
      <c r="F437" s="28"/>
      <c r="G437" s="28"/>
      <c r="H437" s="28"/>
      <c r="I437" s="28"/>
      <c r="J437" s="28"/>
      <c r="K437" s="28"/>
      <c r="L437" s="28"/>
      <c r="M437" s="28"/>
    </row>
    <row r="438" spans="4:13" ht="12.75" customHeight="1" x14ac:dyDescent="0.15">
      <c r="D438" s="28"/>
      <c r="E438" s="28"/>
      <c r="F438" s="28"/>
      <c r="G438" s="28"/>
      <c r="H438" s="28"/>
      <c r="I438" s="28"/>
      <c r="J438" s="28"/>
      <c r="K438" s="28"/>
      <c r="L438" s="28"/>
      <c r="M438" s="28"/>
    </row>
    <row r="439" spans="4:13" ht="12.75" customHeight="1" x14ac:dyDescent="0.15">
      <c r="D439" s="28"/>
      <c r="E439" s="28"/>
      <c r="F439" s="28"/>
      <c r="G439" s="28"/>
      <c r="H439" s="28"/>
      <c r="I439" s="28"/>
      <c r="J439" s="28"/>
      <c r="K439" s="28"/>
      <c r="L439" s="28"/>
      <c r="M439" s="28"/>
    </row>
    <row r="440" spans="4:13" ht="12.75" customHeight="1" x14ac:dyDescent="0.15">
      <c r="D440" s="28"/>
      <c r="E440" s="28"/>
      <c r="F440" s="28"/>
      <c r="G440" s="28"/>
      <c r="H440" s="28"/>
      <c r="I440" s="28"/>
      <c r="J440" s="28"/>
      <c r="K440" s="28"/>
      <c r="L440" s="28"/>
      <c r="M440" s="28"/>
    </row>
    <row r="441" spans="4:13" ht="12.75" customHeight="1" x14ac:dyDescent="0.15">
      <c r="D441" s="28"/>
      <c r="E441" s="28"/>
      <c r="F441" s="28"/>
      <c r="G441" s="28"/>
      <c r="H441" s="28"/>
      <c r="I441" s="28"/>
      <c r="J441" s="28"/>
      <c r="K441" s="28"/>
      <c r="L441" s="28"/>
      <c r="M441" s="28"/>
    </row>
    <row r="442" spans="4:13" ht="12.75" customHeight="1" x14ac:dyDescent="0.15">
      <c r="D442" s="28"/>
      <c r="E442" s="28"/>
      <c r="F442" s="28"/>
      <c r="G442" s="28"/>
      <c r="H442" s="28"/>
      <c r="I442" s="28"/>
      <c r="J442" s="28"/>
      <c r="K442" s="28"/>
      <c r="L442" s="28"/>
      <c r="M442" s="28"/>
    </row>
    <row r="443" spans="4:13" ht="12.75" customHeight="1" x14ac:dyDescent="0.15">
      <c r="D443" s="28"/>
      <c r="E443" s="28"/>
      <c r="F443" s="28"/>
      <c r="G443" s="28"/>
      <c r="H443" s="28"/>
      <c r="I443" s="28"/>
      <c r="J443" s="28"/>
      <c r="K443" s="28"/>
      <c r="L443" s="28"/>
      <c r="M443" s="28"/>
    </row>
    <row r="444" spans="4:13" ht="12.75" customHeight="1" x14ac:dyDescent="0.15">
      <c r="D444" s="28"/>
      <c r="E444" s="28"/>
      <c r="F444" s="28"/>
      <c r="G444" s="28"/>
      <c r="H444" s="28"/>
      <c r="I444" s="28"/>
      <c r="J444" s="28"/>
      <c r="K444" s="28"/>
      <c r="L444" s="28"/>
      <c r="M444" s="28"/>
    </row>
    <row r="445" spans="4:13" ht="12.75" customHeight="1" x14ac:dyDescent="0.15">
      <c r="D445" s="28"/>
      <c r="E445" s="28"/>
      <c r="F445" s="28"/>
      <c r="G445" s="28"/>
      <c r="H445" s="28"/>
      <c r="I445" s="28"/>
      <c r="J445" s="28"/>
      <c r="K445" s="28"/>
      <c r="L445" s="28"/>
      <c r="M445" s="28"/>
    </row>
    <row r="446" spans="4:13" ht="12.75" customHeight="1" x14ac:dyDescent="0.15">
      <c r="D446" s="28"/>
      <c r="E446" s="28"/>
      <c r="F446" s="28"/>
      <c r="G446" s="28"/>
      <c r="H446" s="28"/>
      <c r="I446" s="28"/>
      <c r="J446" s="28"/>
      <c r="K446" s="28"/>
      <c r="L446" s="28"/>
      <c r="M446" s="28"/>
    </row>
    <row r="447" spans="4:13" ht="12.75" customHeight="1" x14ac:dyDescent="0.15">
      <c r="D447" s="28"/>
      <c r="E447" s="28"/>
      <c r="F447" s="28"/>
      <c r="G447" s="28"/>
      <c r="H447" s="28"/>
      <c r="I447" s="28"/>
      <c r="J447" s="28"/>
      <c r="K447" s="28"/>
      <c r="L447" s="28"/>
      <c r="M447" s="28"/>
    </row>
    <row r="448" spans="4:13" ht="12.75" customHeight="1" x14ac:dyDescent="0.15">
      <c r="D448" s="28"/>
      <c r="E448" s="28"/>
      <c r="F448" s="28"/>
      <c r="G448" s="28"/>
      <c r="H448" s="28"/>
      <c r="I448" s="28"/>
      <c r="J448" s="28"/>
      <c r="K448" s="28"/>
      <c r="L448" s="28"/>
      <c r="M448" s="28"/>
    </row>
    <row r="449" spans="4:13" ht="12.75" customHeight="1" x14ac:dyDescent="0.15">
      <c r="D449" s="28"/>
      <c r="E449" s="28"/>
      <c r="F449" s="28"/>
      <c r="G449" s="28"/>
      <c r="H449" s="28"/>
      <c r="I449" s="28"/>
      <c r="J449" s="28"/>
      <c r="K449" s="28"/>
      <c r="L449" s="28"/>
      <c r="M449" s="28"/>
    </row>
    <row r="450" spans="4:13" ht="12.75" customHeight="1" x14ac:dyDescent="0.15">
      <c r="D450" s="28"/>
      <c r="E450" s="28"/>
      <c r="F450" s="28"/>
      <c r="G450" s="28"/>
      <c r="H450" s="28"/>
      <c r="I450" s="28"/>
      <c r="J450" s="28"/>
      <c r="K450" s="28"/>
      <c r="L450" s="28"/>
      <c r="M450" s="28"/>
    </row>
    <row r="451" spans="4:13" ht="12.75" customHeight="1" x14ac:dyDescent="0.15">
      <c r="D451" s="28"/>
      <c r="E451" s="28"/>
      <c r="F451" s="28"/>
      <c r="G451" s="28"/>
      <c r="H451" s="28"/>
      <c r="I451" s="28"/>
      <c r="J451" s="28"/>
      <c r="K451" s="28"/>
      <c r="L451" s="28"/>
      <c r="M451" s="28"/>
    </row>
    <row r="452" spans="4:13" ht="12.75" customHeight="1" x14ac:dyDescent="0.15">
      <c r="D452" s="28"/>
      <c r="E452" s="28"/>
      <c r="F452" s="28"/>
      <c r="G452" s="28"/>
      <c r="H452" s="28"/>
      <c r="I452" s="28"/>
      <c r="J452" s="28"/>
      <c r="K452" s="28"/>
      <c r="L452" s="28"/>
      <c r="M452" s="28"/>
    </row>
    <row r="453" spans="4:13" ht="12.75" customHeight="1" x14ac:dyDescent="0.15">
      <c r="D453" s="28"/>
      <c r="E453" s="28"/>
      <c r="F453" s="28"/>
      <c r="G453" s="28"/>
      <c r="H453" s="28"/>
      <c r="I453" s="28"/>
      <c r="J453" s="28"/>
      <c r="K453" s="28"/>
      <c r="L453" s="28"/>
      <c r="M453" s="28"/>
    </row>
    <row r="454" spans="4:13" ht="12.75" customHeight="1" x14ac:dyDescent="0.15">
      <c r="D454" s="28"/>
      <c r="E454" s="28"/>
      <c r="F454" s="28"/>
      <c r="G454" s="28"/>
      <c r="H454" s="28"/>
      <c r="I454" s="28"/>
      <c r="J454" s="28"/>
      <c r="K454" s="28"/>
      <c r="L454" s="28"/>
      <c r="M454" s="28"/>
    </row>
    <row r="455" spans="4:13" ht="12.75" customHeight="1" x14ac:dyDescent="0.15">
      <c r="D455" s="28"/>
      <c r="E455" s="28"/>
      <c r="F455" s="28"/>
      <c r="G455" s="28"/>
      <c r="H455" s="28"/>
      <c r="I455" s="28"/>
      <c r="J455" s="28"/>
      <c r="K455" s="28"/>
      <c r="L455" s="28"/>
      <c r="M455" s="28"/>
    </row>
    <row r="456" spans="4:13" ht="12.75" customHeight="1" x14ac:dyDescent="0.15">
      <c r="D456" s="28"/>
      <c r="E456" s="28"/>
      <c r="F456" s="28"/>
      <c r="G456" s="28"/>
      <c r="H456" s="28"/>
      <c r="I456" s="28"/>
      <c r="J456" s="28"/>
      <c r="K456" s="28"/>
      <c r="L456" s="28"/>
      <c r="M456" s="28"/>
    </row>
    <row r="457" spans="4:13" ht="12.75" customHeight="1" x14ac:dyDescent="0.15">
      <c r="D457" s="28"/>
      <c r="E457" s="28"/>
      <c r="F457" s="28"/>
      <c r="G457" s="28"/>
      <c r="H457" s="28"/>
      <c r="I457" s="28"/>
      <c r="J457" s="28"/>
      <c r="K457" s="28"/>
      <c r="L457" s="28"/>
      <c r="M457" s="28"/>
    </row>
    <row r="458" spans="4:13" ht="12.75" customHeight="1" x14ac:dyDescent="0.15">
      <c r="D458" s="28"/>
      <c r="E458" s="28"/>
      <c r="F458" s="28"/>
      <c r="G458" s="28"/>
      <c r="H458" s="28"/>
      <c r="I458" s="28"/>
      <c r="J458" s="28"/>
      <c r="K458" s="28"/>
      <c r="L458" s="28"/>
      <c r="M458" s="28"/>
    </row>
    <row r="459" spans="4:13" ht="12.75" customHeight="1" x14ac:dyDescent="0.15">
      <c r="D459" s="28"/>
      <c r="E459" s="28"/>
      <c r="F459" s="28"/>
      <c r="G459" s="28"/>
      <c r="H459" s="28"/>
      <c r="I459" s="28"/>
      <c r="J459" s="28"/>
      <c r="K459" s="28"/>
      <c r="L459" s="28"/>
      <c r="M459" s="28"/>
    </row>
    <row r="460" spans="4:13" ht="12.75" customHeight="1" x14ac:dyDescent="0.15">
      <c r="D460" s="28"/>
      <c r="E460" s="28"/>
      <c r="F460" s="28"/>
      <c r="G460" s="28"/>
      <c r="H460" s="28"/>
      <c r="I460" s="28"/>
      <c r="J460" s="28"/>
      <c r="K460" s="28"/>
      <c r="L460" s="28"/>
      <c r="M460" s="28"/>
    </row>
    <row r="461" spans="4:13" ht="12.75" customHeight="1" x14ac:dyDescent="0.15">
      <c r="D461" s="28"/>
      <c r="E461" s="28"/>
      <c r="F461" s="28"/>
      <c r="G461" s="28"/>
      <c r="H461" s="28"/>
      <c r="I461" s="28"/>
      <c r="J461" s="28"/>
      <c r="K461" s="28"/>
      <c r="L461" s="28"/>
      <c r="M461" s="28"/>
    </row>
    <row r="462" spans="4:13" ht="12.75" customHeight="1" x14ac:dyDescent="0.15">
      <c r="D462" s="28"/>
      <c r="E462" s="28"/>
      <c r="F462" s="28"/>
      <c r="G462" s="28"/>
      <c r="H462" s="28"/>
      <c r="I462" s="28"/>
      <c r="J462" s="28"/>
      <c r="K462" s="28"/>
      <c r="L462" s="28"/>
      <c r="M462" s="28"/>
    </row>
    <row r="463" spans="4:13" ht="12.75" customHeight="1" x14ac:dyDescent="0.15">
      <c r="D463" s="28"/>
      <c r="E463" s="28"/>
      <c r="F463" s="28"/>
      <c r="G463" s="28"/>
      <c r="H463" s="28"/>
      <c r="I463" s="28"/>
      <c r="J463" s="28"/>
      <c r="K463" s="28"/>
      <c r="L463" s="28"/>
      <c r="M463" s="28"/>
    </row>
    <row r="464" spans="4:13" ht="12.75" customHeight="1" x14ac:dyDescent="0.15">
      <c r="D464" s="28"/>
      <c r="E464" s="28"/>
      <c r="F464" s="28"/>
      <c r="G464" s="28"/>
      <c r="H464" s="28"/>
      <c r="I464" s="28"/>
      <c r="J464" s="28"/>
      <c r="K464" s="28"/>
      <c r="L464" s="28"/>
      <c r="M464" s="28"/>
    </row>
    <row r="465" spans="4:13" ht="12.75" customHeight="1" x14ac:dyDescent="0.15">
      <c r="D465" s="28"/>
      <c r="E465" s="28"/>
      <c r="F465" s="28"/>
      <c r="G465" s="28"/>
      <c r="H465" s="28"/>
      <c r="I465" s="28"/>
      <c r="J465" s="28"/>
      <c r="K465" s="28"/>
      <c r="L465" s="28"/>
      <c r="M465" s="28"/>
    </row>
    <row r="466" spans="4:13" ht="12.75" customHeight="1" x14ac:dyDescent="0.15">
      <c r="D466" s="28"/>
      <c r="E466" s="28"/>
      <c r="F466" s="28"/>
      <c r="G466" s="28"/>
      <c r="H466" s="28"/>
      <c r="I466" s="28"/>
      <c r="J466" s="28"/>
      <c r="K466" s="28"/>
      <c r="L466" s="28"/>
      <c r="M466" s="28"/>
    </row>
    <row r="467" spans="4:13" ht="12.75" customHeight="1" x14ac:dyDescent="0.15">
      <c r="D467" s="28"/>
      <c r="E467" s="28"/>
      <c r="F467" s="28"/>
      <c r="G467" s="28"/>
      <c r="H467" s="28"/>
      <c r="I467" s="28"/>
      <c r="J467" s="28"/>
      <c r="K467" s="28"/>
      <c r="L467" s="28"/>
      <c r="M467" s="28"/>
    </row>
    <row r="468" spans="4:13" ht="12.75" customHeight="1" x14ac:dyDescent="0.15">
      <c r="D468" s="28"/>
      <c r="E468" s="28"/>
      <c r="F468" s="28"/>
      <c r="G468" s="28"/>
      <c r="H468" s="28"/>
      <c r="I468" s="28"/>
      <c r="J468" s="28"/>
      <c r="K468" s="28"/>
      <c r="L468" s="28"/>
      <c r="M468" s="28"/>
    </row>
    <row r="469" spans="4:13" ht="12.75" customHeight="1" x14ac:dyDescent="0.15">
      <c r="D469" s="28"/>
      <c r="E469" s="28"/>
      <c r="F469" s="28"/>
      <c r="G469" s="28"/>
      <c r="H469" s="28"/>
      <c r="I469" s="28"/>
      <c r="J469" s="28"/>
      <c r="K469" s="28"/>
      <c r="L469" s="28"/>
      <c r="M469" s="28"/>
    </row>
    <row r="470" spans="4:13" ht="12.75" customHeight="1" x14ac:dyDescent="0.15">
      <c r="D470" s="28"/>
      <c r="E470" s="28"/>
      <c r="F470" s="28"/>
      <c r="G470" s="28"/>
      <c r="H470" s="28"/>
      <c r="I470" s="28"/>
      <c r="J470" s="28"/>
      <c r="K470" s="28"/>
      <c r="L470" s="28"/>
      <c r="M470" s="28"/>
    </row>
    <row r="471" spans="4:13" ht="12.75" customHeight="1" x14ac:dyDescent="0.15">
      <c r="D471" s="28"/>
      <c r="E471" s="28"/>
      <c r="F471" s="28"/>
      <c r="G471" s="28"/>
      <c r="H471" s="28"/>
      <c r="I471" s="28"/>
      <c r="J471" s="28"/>
      <c r="K471" s="28"/>
      <c r="L471" s="28"/>
      <c r="M471" s="28"/>
    </row>
    <row r="472" spans="4:13" ht="12.75" customHeight="1" x14ac:dyDescent="0.15">
      <c r="D472" s="28"/>
      <c r="E472" s="28"/>
      <c r="F472" s="28"/>
      <c r="G472" s="28"/>
      <c r="H472" s="28"/>
      <c r="I472" s="28"/>
      <c r="J472" s="28"/>
      <c r="K472" s="28"/>
      <c r="L472" s="28"/>
      <c r="M472" s="28"/>
    </row>
    <row r="473" spans="4:13" ht="12.75" customHeight="1" x14ac:dyDescent="0.15">
      <c r="D473" s="28"/>
      <c r="E473" s="28"/>
      <c r="F473" s="28"/>
      <c r="G473" s="28"/>
      <c r="H473" s="28"/>
      <c r="I473" s="28"/>
      <c r="J473" s="28"/>
      <c r="K473" s="28"/>
      <c r="L473" s="28"/>
      <c r="M473" s="28"/>
    </row>
    <row r="474" spans="4:13" ht="12.75" customHeight="1" x14ac:dyDescent="0.15">
      <c r="D474" s="28"/>
      <c r="E474" s="28"/>
      <c r="F474" s="28"/>
      <c r="G474" s="28"/>
      <c r="H474" s="28"/>
      <c r="I474" s="28"/>
      <c r="J474" s="28"/>
      <c r="K474" s="28"/>
      <c r="L474" s="28"/>
      <c r="M474" s="28"/>
    </row>
    <row r="475" spans="4:13" ht="12.75" customHeight="1" x14ac:dyDescent="0.15">
      <c r="D475" s="28"/>
      <c r="E475" s="28"/>
      <c r="F475" s="28"/>
      <c r="G475" s="28"/>
      <c r="H475" s="28"/>
      <c r="I475" s="28"/>
      <c r="J475" s="28"/>
      <c r="K475" s="28"/>
      <c r="L475" s="28"/>
      <c r="M475" s="28"/>
    </row>
    <row r="476" spans="4:13" ht="12.75" customHeight="1" x14ac:dyDescent="0.15">
      <c r="D476" s="28"/>
      <c r="E476" s="28"/>
      <c r="F476" s="28"/>
      <c r="G476" s="28"/>
      <c r="H476" s="28"/>
      <c r="I476" s="28"/>
      <c r="J476" s="28"/>
      <c r="K476" s="28"/>
      <c r="L476" s="28"/>
      <c r="M476" s="28"/>
    </row>
    <row r="477" spans="4:13" ht="12.75" customHeight="1" x14ac:dyDescent="0.15">
      <c r="D477" s="28"/>
      <c r="E477" s="28"/>
      <c r="F477" s="28"/>
      <c r="G477" s="28"/>
      <c r="H477" s="28"/>
      <c r="I477" s="28"/>
      <c r="J477" s="28"/>
      <c r="K477" s="28"/>
      <c r="L477" s="28"/>
      <c r="M477" s="28"/>
    </row>
    <row r="478" spans="4:13" ht="12.75" customHeight="1" x14ac:dyDescent="0.15">
      <c r="D478" s="28"/>
      <c r="E478" s="28"/>
      <c r="F478" s="28"/>
      <c r="G478" s="28"/>
      <c r="H478" s="28"/>
      <c r="I478" s="28"/>
      <c r="J478" s="28"/>
      <c r="K478" s="28"/>
      <c r="L478" s="28"/>
      <c r="M478" s="28"/>
    </row>
    <row r="479" spans="4:13" ht="12.75" customHeight="1" x14ac:dyDescent="0.15">
      <c r="D479" s="28"/>
      <c r="E479" s="28"/>
      <c r="F479" s="28"/>
      <c r="G479" s="28"/>
      <c r="H479" s="28"/>
      <c r="I479" s="28"/>
      <c r="J479" s="28"/>
      <c r="K479" s="28"/>
      <c r="L479" s="28"/>
      <c r="M479" s="28"/>
    </row>
    <row r="480" spans="4:13" ht="12.75" customHeight="1" x14ac:dyDescent="0.15">
      <c r="D480" s="28"/>
      <c r="E480" s="28"/>
      <c r="F480" s="28"/>
      <c r="G480" s="28"/>
      <c r="H480" s="28"/>
      <c r="I480" s="28"/>
      <c r="J480" s="28"/>
      <c r="K480" s="28"/>
      <c r="L480" s="28"/>
      <c r="M480" s="28"/>
    </row>
    <row r="481" spans="4:13" ht="12.75" customHeight="1" x14ac:dyDescent="0.15">
      <c r="D481" s="28"/>
      <c r="E481" s="28"/>
      <c r="F481" s="28"/>
      <c r="G481" s="28"/>
      <c r="H481" s="28"/>
      <c r="I481" s="28"/>
      <c r="J481" s="28"/>
      <c r="K481" s="28"/>
      <c r="L481" s="28"/>
      <c r="M481" s="28"/>
    </row>
    <row r="482" spans="4:13" ht="12.75" customHeight="1" x14ac:dyDescent="0.15">
      <c r="D482" s="28"/>
      <c r="E482" s="28"/>
      <c r="F482" s="28"/>
      <c r="G482" s="28"/>
      <c r="H482" s="28"/>
      <c r="I482" s="28"/>
      <c r="J482" s="28"/>
      <c r="K482" s="28"/>
      <c r="L482" s="28"/>
      <c r="M482" s="28"/>
    </row>
    <row r="483" spans="4:13" ht="12.75" customHeight="1" x14ac:dyDescent="0.15">
      <c r="D483" s="28"/>
      <c r="E483" s="28"/>
      <c r="F483" s="28"/>
      <c r="G483" s="28"/>
      <c r="H483" s="28"/>
      <c r="I483" s="28"/>
      <c r="J483" s="28"/>
      <c r="K483" s="28"/>
      <c r="L483" s="28"/>
      <c r="M483" s="28"/>
    </row>
    <row r="484" spans="4:13" ht="12.75" customHeight="1" x14ac:dyDescent="0.15">
      <c r="D484" s="28"/>
      <c r="E484" s="28"/>
      <c r="F484" s="28"/>
      <c r="G484" s="28"/>
      <c r="H484" s="28"/>
      <c r="I484" s="28"/>
      <c r="J484" s="28"/>
      <c r="K484" s="28"/>
      <c r="L484" s="28"/>
      <c r="M484" s="28"/>
    </row>
    <row r="485" spans="4:13" ht="12.75" customHeight="1" x14ac:dyDescent="0.15">
      <c r="D485" s="28"/>
      <c r="E485" s="28"/>
      <c r="F485" s="28"/>
      <c r="G485" s="28"/>
      <c r="H485" s="28"/>
      <c r="I485" s="28"/>
      <c r="J485" s="28"/>
      <c r="K485" s="28"/>
      <c r="L485" s="28"/>
      <c r="M485" s="28"/>
    </row>
    <row r="486" spans="4:13" ht="12.75" customHeight="1" x14ac:dyDescent="0.15">
      <c r="D486" s="28"/>
      <c r="E486" s="28"/>
      <c r="F486" s="28"/>
      <c r="G486" s="28"/>
      <c r="H486" s="28"/>
      <c r="I486" s="28"/>
      <c r="J486" s="28"/>
      <c r="K486" s="28"/>
      <c r="L486" s="28"/>
      <c r="M486" s="28"/>
    </row>
    <row r="487" spans="4:13" ht="12.75" customHeight="1" x14ac:dyDescent="0.15">
      <c r="D487" s="28"/>
      <c r="E487" s="28"/>
      <c r="F487" s="28"/>
      <c r="G487" s="28"/>
      <c r="H487" s="28"/>
      <c r="I487" s="28"/>
      <c r="J487" s="28"/>
      <c r="K487" s="28"/>
      <c r="L487" s="28"/>
      <c r="M487" s="28"/>
    </row>
    <row r="488" spans="4:13" ht="12.75" customHeight="1" x14ac:dyDescent="0.15">
      <c r="D488" s="28"/>
      <c r="E488" s="28"/>
      <c r="F488" s="28"/>
      <c r="G488" s="28"/>
      <c r="H488" s="28"/>
      <c r="I488" s="28"/>
      <c r="J488" s="28"/>
      <c r="K488" s="28"/>
      <c r="L488" s="28"/>
      <c r="M488" s="28"/>
    </row>
    <row r="489" spans="4:13" ht="12.75" customHeight="1" x14ac:dyDescent="0.15">
      <c r="D489" s="28"/>
      <c r="E489" s="28"/>
      <c r="F489" s="28"/>
      <c r="G489" s="28"/>
      <c r="H489" s="28"/>
      <c r="I489" s="28"/>
      <c r="J489" s="28"/>
      <c r="K489" s="28"/>
      <c r="L489" s="28"/>
      <c r="M489" s="28"/>
    </row>
    <row r="490" spans="4:13" ht="12.75" customHeight="1" x14ac:dyDescent="0.15">
      <c r="D490" s="28"/>
      <c r="E490" s="28"/>
      <c r="F490" s="28"/>
      <c r="G490" s="28"/>
      <c r="H490" s="28"/>
      <c r="I490" s="28"/>
      <c r="J490" s="28"/>
      <c r="K490" s="28"/>
      <c r="L490" s="28"/>
      <c r="M490" s="28"/>
    </row>
    <row r="491" spans="4:13" ht="12.75" customHeight="1" x14ac:dyDescent="0.15">
      <c r="D491" s="28"/>
      <c r="E491" s="28"/>
      <c r="F491" s="28"/>
      <c r="G491" s="28"/>
      <c r="H491" s="28"/>
      <c r="I491" s="28"/>
      <c r="J491" s="28"/>
      <c r="K491" s="28"/>
      <c r="L491" s="28"/>
      <c r="M491" s="28"/>
    </row>
    <row r="492" spans="4:13" ht="12.75" customHeight="1" x14ac:dyDescent="0.15">
      <c r="D492" s="28"/>
      <c r="E492" s="28"/>
      <c r="F492" s="28"/>
      <c r="G492" s="28"/>
      <c r="H492" s="28"/>
      <c r="I492" s="28"/>
      <c r="J492" s="28"/>
      <c r="K492" s="28"/>
      <c r="L492" s="28"/>
      <c r="M492" s="28"/>
    </row>
    <row r="493" spans="4:13" ht="12.75" customHeight="1" x14ac:dyDescent="0.15">
      <c r="D493" s="28"/>
      <c r="E493" s="28"/>
      <c r="F493" s="28"/>
      <c r="G493" s="28"/>
      <c r="H493" s="28"/>
      <c r="I493" s="28"/>
      <c r="J493" s="28"/>
      <c r="K493" s="28"/>
      <c r="L493" s="28"/>
      <c r="M493" s="28"/>
    </row>
    <row r="494" spans="4:13" ht="12.75" customHeight="1" x14ac:dyDescent="0.15">
      <c r="D494" s="28"/>
      <c r="E494" s="28"/>
      <c r="F494" s="28"/>
      <c r="G494" s="28"/>
      <c r="H494" s="28"/>
      <c r="I494" s="28"/>
      <c r="J494" s="28"/>
      <c r="K494" s="28"/>
      <c r="L494" s="28"/>
      <c r="M494" s="28"/>
    </row>
    <row r="495" spans="4:13" ht="12.75" customHeight="1" x14ac:dyDescent="0.15">
      <c r="D495" s="28"/>
      <c r="E495" s="28"/>
      <c r="F495" s="28"/>
      <c r="G495" s="28"/>
      <c r="H495" s="28"/>
      <c r="I495" s="28"/>
      <c r="J495" s="28"/>
      <c r="K495" s="28"/>
      <c r="L495" s="28"/>
      <c r="M495" s="28"/>
    </row>
    <row r="496" spans="4:13" ht="12.75" customHeight="1" x14ac:dyDescent="0.15">
      <c r="D496" s="28"/>
      <c r="E496" s="28"/>
      <c r="F496" s="28"/>
      <c r="G496" s="28"/>
      <c r="H496" s="28"/>
      <c r="I496" s="28"/>
      <c r="J496" s="28"/>
      <c r="K496" s="28"/>
      <c r="L496" s="28"/>
      <c r="M496" s="28"/>
    </row>
    <row r="497" spans="4:13" ht="12.75" customHeight="1" x14ac:dyDescent="0.15">
      <c r="D497" s="28"/>
      <c r="E497" s="28"/>
      <c r="F497" s="28"/>
      <c r="G497" s="28"/>
      <c r="H497" s="28"/>
      <c r="I497" s="28"/>
      <c r="J497" s="28"/>
      <c r="K497" s="28"/>
      <c r="L497" s="28"/>
      <c r="M497" s="28"/>
    </row>
    <row r="498" spans="4:13" ht="12.75" customHeight="1" x14ac:dyDescent="0.15">
      <c r="D498" s="28"/>
      <c r="E498" s="28"/>
      <c r="F498" s="28"/>
      <c r="G498" s="28"/>
      <c r="H498" s="28"/>
      <c r="I498" s="28"/>
      <c r="J498" s="28"/>
      <c r="K498" s="28"/>
      <c r="L498" s="28"/>
      <c r="M498" s="28"/>
    </row>
    <row r="499" spans="4:13" ht="12.75" customHeight="1" x14ac:dyDescent="0.15">
      <c r="D499" s="28"/>
      <c r="E499" s="28"/>
      <c r="F499" s="28"/>
      <c r="G499" s="28"/>
      <c r="H499" s="28"/>
      <c r="I499" s="28"/>
      <c r="J499" s="28"/>
      <c r="K499" s="28"/>
      <c r="L499" s="28"/>
      <c r="M499" s="28"/>
    </row>
    <row r="500" spans="4:13" ht="12.75" customHeight="1" x14ac:dyDescent="0.15">
      <c r="D500" s="28"/>
      <c r="E500" s="28"/>
      <c r="F500" s="28"/>
      <c r="G500" s="28"/>
      <c r="H500" s="28"/>
      <c r="I500" s="28"/>
      <c r="J500" s="28"/>
      <c r="K500" s="28"/>
      <c r="L500" s="28"/>
      <c r="M500" s="28"/>
    </row>
    <row r="501" spans="4:13" ht="12.75" customHeight="1" x14ac:dyDescent="0.15">
      <c r="D501" s="28"/>
      <c r="E501" s="28"/>
      <c r="F501" s="28"/>
      <c r="G501" s="28"/>
      <c r="H501" s="28"/>
      <c r="I501" s="28"/>
      <c r="J501" s="28"/>
      <c r="K501" s="28"/>
      <c r="L501" s="28"/>
      <c r="M501" s="28"/>
    </row>
    <row r="502" spans="4:13" ht="12.75" customHeight="1" x14ac:dyDescent="0.15">
      <c r="D502" s="28"/>
      <c r="E502" s="28"/>
      <c r="F502" s="28"/>
      <c r="G502" s="28"/>
      <c r="H502" s="28"/>
      <c r="I502" s="28"/>
      <c r="J502" s="28"/>
      <c r="K502" s="28"/>
      <c r="L502" s="28"/>
      <c r="M502" s="28"/>
    </row>
    <row r="503" spans="4:13" ht="12.75" customHeight="1" x14ac:dyDescent="0.15">
      <c r="D503" s="28"/>
      <c r="E503" s="28"/>
      <c r="F503" s="28"/>
      <c r="G503" s="28"/>
      <c r="H503" s="28"/>
      <c r="I503" s="28"/>
      <c r="J503" s="28"/>
      <c r="K503" s="28"/>
      <c r="L503" s="28"/>
      <c r="M503" s="28"/>
    </row>
    <row r="504" spans="4:13" ht="12.75" customHeight="1" x14ac:dyDescent="0.15">
      <c r="D504" s="28"/>
      <c r="E504" s="28"/>
      <c r="F504" s="28"/>
      <c r="G504" s="28"/>
      <c r="H504" s="28"/>
      <c r="I504" s="28"/>
      <c r="J504" s="28"/>
      <c r="K504" s="28"/>
      <c r="L504" s="28"/>
      <c r="M504" s="28"/>
    </row>
    <row r="505" spans="4:13" ht="12.75" customHeight="1" x14ac:dyDescent="0.15">
      <c r="D505" s="28"/>
      <c r="E505" s="28"/>
      <c r="F505" s="28"/>
      <c r="G505" s="28"/>
      <c r="H505" s="28"/>
      <c r="I505" s="28"/>
      <c r="J505" s="28"/>
      <c r="K505" s="28"/>
      <c r="L505" s="28"/>
      <c r="M505" s="28"/>
    </row>
    <row r="506" spans="4:13" ht="12.75" customHeight="1" x14ac:dyDescent="0.15">
      <c r="D506" s="28"/>
      <c r="E506" s="28"/>
      <c r="F506" s="28"/>
      <c r="G506" s="28"/>
      <c r="H506" s="28"/>
      <c r="I506" s="28"/>
      <c r="J506" s="28"/>
      <c r="K506" s="28"/>
      <c r="L506" s="28"/>
      <c r="M506" s="28"/>
    </row>
    <row r="507" spans="4:13" ht="12.75" customHeight="1" x14ac:dyDescent="0.15">
      <c r="D507" s="28"/>
      <c r="E507" s="28"/>
      <c r="F507" s="28"/>
      <c r="G507" s="28"/>
      <c r="H507" s="28"/>
      <c r="I507" s="28"/>
      <c r="J507" s="28"/>
      <c r="K507" s="28"/>
      <c r="L507" s="28"/>
      <c r="M507" s="28"/>
    </row>
    <row r="508" spans="4:13" ht="12.75" customHeight="1" x14ac:dyDescent="0.15">
      <c r="D508" s="28"/>
      <c r="E508" s="28"/>
      <c r="F508" s="28"/>
      <c r="G508" s="28"/>
      <c r="H508" s="28"/>
      <c r="I508" s="28"/>
      <c r="J508" s="28"/>
      <c r="K508" s="28"/>
      <c r="L508" s="28"/>
      <c r="M508" s="28"/>
    </row>
    <row r="509" spans="4:13" ht="12.75" customHeight="1" x14ac:dyDescent="0.15">
      <c r="D509" s="28"/>
      <c r="E509" s="28"/>
      <c r="F509" s="28"/>
      <c r="G509" s="28"/>
      <c r="H509" s="28"/>
      <c r="I509" s="28"/>
      <c r="J509" s="28"/>
      <c r="K509" s="28"/>
      <c r="L509" s="28"/>
      <c r="M509" s="28"/>
    </row>
    <row r="510" spans="4:13" ht="12.75" customHeight="1" x14ac:dyDescent="0.15">
      <c r="D510" s="28"/>
      <c r="E510" s="28"/>
      <c r="F510" s="28"/>
      <c r="G510" s="28"/>
      <c r="H510" s="28"/>
      <c r="I510" s="28"/>
      <c r="J510" s="28"/>
      <c r="K510" s="28"/>
      <c r="L510" s="28"/>
      <c r="M510" s="28"/>
    </row>
    <row r="511" spans="4:13" ht="12.75" customHeight="1" x14ac:dyDescent="0.15">
      <c r="D511" s="28"/>
      <c r="E511" s="28"/>
      <c r="F511" s="28"/>
      <c r="G511" s="28"/>
      <c r="H511" s="28"/>
      <c r="I511" s="28"/>
      <c r="J511" s="28"/>
      <c r="K511" s="28"/>
      <c r="L511" s="28"/>
      <c r="M511" s="28"/>
    </row>
    <row r="512" spans="4:13" ht="12.75" customHeight="1" x14ac:dyDescent="0.15">
      <c r="D512" s="28"/>
      <c r="E512" s="28"/>
      <c r="F512" s="28"/>
      <c r="G512" s="28"/>
      <c r="H512" s="28"/>
      <c r="I512" s="28"/>
      <c r="J512" s="28"/>
      <c r="K512" s="28"/>
      <c r="L512" s="28"/>
      <c r="M512" s="28"/>
    </row>
    <row r="513" spans="4:13" ht="12.75" customHeight="1" x14ac:dyDescent="0.15">
      <c r="D513" s="28"/>
      <c r="E513" s="28"/>
      <c r="F513" s="28"/>
      <c r="G513" s="28"/>
      <c r="H513" s="28"/>
      <c r="I513" s="28"/>
      <c r="J513" s="28"/>
      <c r="K513" s="28"/>
      <c r="L513" s="28"/>
      <c r="M513" s="28"/>
    </row>
    <row r="514" spans="4:13" ht="12.75" customHeight="1" x14ac:dyDescent="0.15">
      <c r="D514" s="28"/>
      <c r="E514" s="28"/>
      <c r="F514" s="28"/>
      <c r="G514" s="28"/>
      <c r="H514" s="28"/>
      <c r="I514" s="28"/>
      <c r="J514" s="28"/>
      <c r="K514" s="28"/>
      <c r="L514" s="28"/>
      <c r="M514" s="28"/>
    </row>
    <row r="515" spans="4:13" ht="12.75" customHeight="1" x14ac:dyDescent="0.15">
      <c r="D515" s="28"/>
      <c r="E515" s="28"/>
      <c r="F515" s="28"/>
      <c r="G515" s="28"/>
      <c r="H515" s="28"/>
      <c r="I515" s="28"/>
      <c r="J515" s="28"/>
      <c r="K515" s="28"/>
      <c r="L515" s="28"/>
      <c r="M515" s="28"/>
    </row>
    <row r="516" spans="4:13" ht="12.75" customHeight="1" x14ac:dyDescent="0.15">
      <c r="D516" s="28"/>
      <c r="E516" s="28"/>
      <c r="F516" s="28"/>
      <c r="G516" s="28"/>
      <c r="H516" s="28"/>
      <c r="I516" s="28"/>
      <c r="J516" s="28"/>
      <c r="K516" s="28"/>
      <c r="L516" s="28"/>
      <c r="M516" s="28"/>
    </row>
    <row r="517" spans="4:13" ht="12.75" customHeight="1" x14ac:dyDescent="0.15">
      <c r="D517" s="28"/>
      <c r="E517" s="28"/>
      <c r="F517" s="28"/>
      <c r="G517" s="28"/>
      <c r="H517" s="28"/>
      <c r="I517" s="28"/>
      <c r="J517" s="28"/>
      <c r="K517" s="28"/>
      <c r="L517" s="28"/>
      <c r="M517" s="28"/>
    </row>
    <row r="518" spans="4:13" ht="12.75" customHeight="1" x14ac:dyDescent="0.15">
      <c r="D518" s="28"/>
      <c r="E518" s="28"/>
      <c r="F518" s="28"/>
      <c r="G518" s="28"/>
      <c r="H518" s="28"/>
      <c r="I518" s="28"/>
      <c r="J518" s="28"/>
      <c r="K518" s="28"/>
      <c r="L518" s="28"/>
      <c r="M518" s="28"/>
    </row>
    <row r="519" spans="4:13" ht="12.75" customHeight="1" x14ac:dyDescent="0.15">
      <c r="D519" s="28"/>
      <c r="E519" s="28"/>
      <c r="F519" s="28"/>
      <c r="G519" s="28"/>
      <c r="H519" s="28"/>
      <c r="I519" s="28"/>
      <c r="J519" s="28"/>
      <c r="K519" s="28"/>
      <c r="L519" s="28"/>
      <c r="M519" s="28"/>
    </row>
    <row r="520" spans="4:13" ht="12.75" customHeight="1" x14ac:dyDescent="0.15">
      <c r="D520" s="28"/>
      <c r="E520" s="28"/>
      <c r="F520" s="28"/>
      <c r="G520" s="28"/>
      <c r="H520" s="28"/>
      <c r="I520" s="28"/>
      <c r="J520" s="28"/>
      <c r="K520" s="28"/>
      <c r="L520" s="28"/>
      <c r="M520" s="28"/>
    </row>
    <row r="521" spans="4:13" ht="12.75" customHeight="1" x14ac:dyDescent="0.15">
      <c r="D521" s="28"/>
      <c r="E521" s="28"/>
      <c r="F521" s="28"/>
      <c r="G521" s="28"/>
      <c r="H521" s="28"/>
      <c r="I521" s="28"/>
      <c r="J521" s="28"/>
      <c r="K521" s="28"/>
      <c r="L521" s="28"/>
      <c r="M521" s="28"/>
    </row>
    <row r="522" spans="4:13" ht="12.75" customHeight="1" x14ac:dyDescent="0.15">
      <c r="D522" s="28"/>
      <c r="E522" s="28"/>
      <c r="F522" s="28"/>
      <c r="G522" s="28"/>
      <c r="H522" s="28"/>
      <c r="I522" s="28"/>
      <c r="J522" s="28"/>
      <c r="K522" s="28"/>
      <c r="L522" s="28"/>
      <c r="M522" s="28"/>
    </row>
    <row r="523" spans="4:13" ht="12.75" customHeight="1" x14ac:dyDescent="0.15">
      <c r="D523" s="28"/>
      <c r="E523" s="28"/>
      <c r="F523" s="28"/>
      <c r="G523" s="28"/>
      <c r="H523" s="28"/>
      <c r="I523" s="28"/>
      <c r="J523" s="28"/>
      <c r="K523" s="28"/>
      <c r="L523" s="28"/>
      <c r="M523" s="28"/>
    </row>
    <row r="524" spans="4:13" ht="12.75" customHeight="1" x14ac:dyDescent="0.15">
      <c r="D524" s="28"/>
      <c r="E524" s="28"/>
      <c r="F524" s="28"/>
      <c r="G524" s="28"/>
      <c r="H524" s="28"/>
      <c r="I524" s="28"/>
      <c r="J524" s="28"/>
      <c r="K524" s="28"/>
      <c r="L524" s="28"/>
      <c r="M524" s="28"/>
    </row>
    <row r="525" spans="4:13" ht="12.75" customHeight="1" x14ac:dyDescent="0.15">
      <c r="D525" s="28"/>
      <c r="E525" s="28"/>
      <c r="F525" s="28"/>
      <c r="G525" s="28"/>
      <c r="H525" s="28"/>
      <c r="I525" s="28"/>
      <c r="J525" s="28"/>
      <c r="K525" s="28"/>
      <c r="L525" s="28"/>
      <c r="M525" s="28"/>
    </row>
    <row r="526" spans="4:13" ht="12.75" customHeight="1" x14ac:dyDescent="0.15">
      <c r="D526" s="28"/>
      <c r="E526" s="28"/>
      <c r="F526" s="28"/>
      <c r="G526" s="28"/>
      <c r="H526" s="28"/>
      <c r="I526" s="28"/>
      <c r="J526" s="28"/>
      <c r="K526" s="28"/>
      <c r="L526" s="28"/>
      <c r="M526" s="28"/>
    </row>
    <row r="527" spans="4:13" ht="12.75" customHeight="1" x14ac:dyDescent="0.15">
      <c r="D527" s="28"/>
      <c r="E527" s="28"/>
      <c r="F527" s="28"/>
      <c r="G527" s="28"/>
      <c r="H527" s="28"/>
      <c r="I527" s="28"/>
      <c r="J527" s="28"/>
      <c r="K527" s="28"/>
      <c r="L527" s="28"/>
      <c r="M527" s="28"/>
    </row>
    <row r="528" spans="4:13" ht="12.75" customHeight="1" x14ac:dyDescent="0.15">
      <c r="D528" s="28"/>
      <c r="E528" s="28"/>
      <c r="F528" s="28"/>
      <c r="G528" s="28"/>
      <c r="H528" s="28"/>
      <c r="I528" s="28"/>
      <c r="J528" s="28"/>
      <c r="K528" s="28"/>
      <c r="L528" s="28"/>
      <c r="M528" s="28"/>
    </row>
    <row r="529" spans="4:13" ht="12.75" customHeight="1" x14ac:dyDescent="0.15">
      <c r="D529" s="28"/>
      <c r="E529" s="28"/>
      <c r="F529" s="28"/>
      <c r="G529" s="28"/>
      <c r="H529" s="28"/>
      <c r="I529" s="28"/>
      <c r="J529" s="28"/>
      <c r="K529" s="28"/>
      <c r="L529" s="28"/>
      <c r="M529" s="28"/>
    </row>
    <row r="530" spans="4:13" ht="12.75" customHeight="1" x14ac:dyDescent="0.15">
      <c r="D530" s="28"/>
      <c r="E530" s="28"/>
      <c r="F530" s="28"/>
      <c r="G530" s="28"/>
      <c r="H530" s="28"/>
      <c r="I530" s="28"/>
      <c r="J530" s="28"/>
      <c r="K530" s="28"/>
      <c r="L530" s="28"/>
      <c r="M530" s="28"/>
    </row>
    <row r="531" spans="4:13" ht="12.75" customHeight="1" x14ac:dyDescent="0.15">
      <c r="D531" s="28"/>
      <c r="E531" s="28"/>
      <c r="F531" s="28"/>
      <c r="G531" s="28"/>
      <c r="H531" s="28"/>
      <c r="I531" s="28"/>
      <c r="J531" s="28"/>
      <c r="K531" s="28"/>
      <c r="L531" s="28"/>
      <c r="M531" s="28"/>
    </row>
    <row r="532" spans="4:13" ht="12.75" customHeight="1" x14ac:dyDescent="0.15">
      <c r="D532" s="28"/>
      <c r="E532" s="28"/>
      <c r="F532" s="28"/>
      <c r="G532" s="28"/>
      <c r="H532" s="28"/>
      <c r="I532" s="28"/>
      <c r="J532" s="28"/>
      <c r="K532" s="28"/>
      <c r="L532" s="28"/>
      <c r="M532" s="28"/>
    </row>
    <row r="533" spans="4:13" ht="12.75" customHeight="1" x14ac:dyDescent="0.15">
      <c r="D533" s="28"/>
      <c r="E533" s="28"/>
      <c r="F533" s="28"/>
      <c r="G533" s="28"/>
      <c r="H533" s="28"/>
      <c r="I533" s="28"/>
      <c r="J533" s="28"/>
      <c r="K533" s="28"/>
      <c r="L533" s="28"/>
      <c r="M533" s="28"/>
    </row>
    <row r="534" spans="4:13" ht="12.75" customHeight="1" x14ac:dyDescent="0.15">
      <c r="D534" s="28"/>
      <c r="E534" s="28"/>
      <c r="F534" s="28"/>
      <c r="G534" s="28"/>
      <c r="H534" s="28"/>
      <c r="I534" s="28"/>
      <c r="J534" s="28"/>
      <c r="K534" s="28"/>
      <c r="L534" s="28"/>
      <c r="M534" s="28"/>
    </row>
    <row r="535" spans="4:13" ht="12.75" customHeight="1" x14ac:dyDescent="0.15">
      <c r="D535" s="28"/>
      <c r="E535" s="28"/>
      <c r="F535" s="28"/>
      <c r="G535" s="28"/>
      <c r="H535" s="28"/>
      <c r="I535" s="28"/>
      <c r="J535" s="28"/>
      <c r="K535" s="28"/>
      <c r="L535" s="28"/>
      <c r="M535" s="28"/>
    </row>
    <row r="536" spans="4:13" ht="12.75" customHeight="1" x14ac:dyDescent="0.15">
      <c r="D536" s="28"/>
      <c r="E536" s="28"/>
      <c r="F536" s="28"/>
      <c r="G536" s="28"/>
      <c r="H536" s="28"/>
      <c r="I536" s="28"/>
      <c r="J536" s="28"/>
      <c r="K536" s="28"/>
      <c r="L536" s="28"/>
      <c r="M536" s="28"/>
    </row>
    <row r="537" spans="4:13" ht="12.75" customHeight="1" x14ac:dyDescent="0.15">
      <c r="D537" s="28"/>
      <c r="E537" s="28"/>
      <c r="F537" s="28"/>
      <c r="G537" s="28"/>
      <c r="H537" s="28"/>
      <c r="I537" s="28"/>
      <c r="J537" s="28"/>
      <c r="K537" s="28"/>
      <c r="L537" s="28"/>
      <c r="M537" s="28"/>
    </row>
    <row r="538" spans="4:13" ht="12.75" customHeight="1" x14ac:dyDescent="0.15">
      <c r="D538" s="28"/>
      <c r="E538" s="28"/>
      <c r="F538" s="28"/>
      <c r="G538" s="28"/>
      <c r="H538" s="28"/>
      <c r="I538" s="28"/>
      <c r="J538" s="28"/>
      <c r="K538" s="28"/>
      <c r="L538" s="28"/>
      <c r="M538" s="28"/>
    </row>
    <row r="539" spans="4:13" ht="12.75" customHeight="1" x14ac:dyDescent="0.15">
      <c r="D539" s="28"/>
      <c r="E539" s="28"/>
      <c r="F539" s="28"/>
      <c r="G539" s="28"/>
      <c r="H539" s="28"/>
      <c r="I539" s="28"/>
      <c r="J539" s="28"/>
      <c r="K539" s="28"/>
      <c r="L539" s="28"/>
      <c r="M539" s="28"/>
    </row>
    <row r="540" spans="4:13" ht="12.75" customHeight="1" x14ac:dyDescent="0.15">
      <c r="D540" s="28"/>
      <c r="E540" s="28"/>
      <c r="F540" s="28"/>
      <c r="G540" s="28"/>
      <c r="H540" s="28"/>
      <c r="I540" s="28"/>
      <c r="J540" s="28"/>
      <c r="K540" s="28"/>
      <c r="L540" s="28"/>
      <c r="M540" s="28"/>
    </row>
    <row r="541" spans="4:13" ht="12.75" customHeight="1" x14ac:dyDescent="0.15">
      <c r="D541" s="28"/>
      <c r="E541" s="28"/>
      <c r="F541" s="28"/>
      <c r="G541" s="28"/>
      <c r="H541" s="28"/>
      <c r="I541" s="28"/>
      <c r="J541" s="28"/>
      <c r="K541" s="28"/>
      <c r="L541" s="28"/>
      <c r="M541" s="28"/>
    </row>
    <row r="542" spans="4:13" ht="12.75" customHeight="1" x14ac:dyDescent="0.15">
      <c r="D542" s="28"/>
      <c r="E542" s="28"/>
      <c r="F542" s="28"/>
      <c r="G542" s="28"/>
      <c r="H542" s="28"/>
      <c r="I542" s="28"/>
      <c r="J542" s="28"/>
      <c r="K542" s="28"/>
      <c r="L542" s="28"/>
      <c r="M542" s="28"/>
    </row>
    <row r="543" spans="4:13" ht="12.75" customHeight="1" x14ac:dyDescent="0.15">
      <c r="D543" s="28"/>
      <c r="E543" s="28"/>
      <c r="F543" s="28"/>
      <c r="G543" s="28"/>
      <c r="H543" s="28"/>
      <c r="I543" s="28"/>
      <c r="J543" s="28"/>
      <c r="K543" s="28"/>
      <c r="L543" s="28"/>
      <c r="M543" s="28"/>
    </row>
    <row r="544" spans="4:13" ht="12.75" customHeight="1" x14ac:dyDescent="0.15">
      <c r="D544" s="28"/>
      <c r="E544" s="28"/>
      <c r="F544" s="28"/>
      <c r="G544" s="28"/>
      <c r="H544" s="28"/>
      <c r="I544" s="28"/>
      <c r="J544" s="28"/>
      <c r="K544" s="28"/>
      <c r="L544" s="28"/>
      <c r="M544" s="28"/>
    </row>
    <row r="545" spans="4:13" ht="12.75" customHeight="1" x14ac:dyDescent="0.15">
      <c r="D545" s="28"/>
      <c r="E545" s="28"/>
      <c r="F545" s="28"/>
      <c r="G545" s="28"/>
      <c r="H545" s="28"/>
      <c r="I545" s="28"/>
      <c r="J545" s="28"/>
      <c r="K545" s="28"/>
      <c r="L545" s="28"/>
      <c r="M545" s="28"/>
    </row>
    <row r="546" spans="4:13" ht="12.75" customHeight="1" x14ac:dyDescent="0.15">
      <c r="D546" s="28"/>
      <c r="E546" s="28"/>
      <c r="F546" s="28"/>
      <c r="G546" s="28"/>
      <c r="H546" s="28"/>
      <c r="I546" s="28"/>
      <c r="J546" s="28"/>
      <c r="K546" s="28"/>
      <c r="L546" s="28"/>
      <c r="M546" s="28"/>
    </row>
    <row r="547" spans="4:13" ht="12.75" customHeight="1" x14ac:dyDescent="0.15">
      <c r="D547" s="28"/>
      <c r="E547" s="28"/>
      <c r="F547" s="28"/>
      <c r="G547" s="28"/>
      <c r="H547" s="28"/>
      <c r="I547" s="28"/>
      <c r="J547" s="28"/>
      <c r="K547" s="28"/>
      <c r="L547" s="28"/>
      <c r="M547" s="28"/>
    </row>
    <row r="548" spans="4:13" ht="12.75" customHeight="1" x14ac:dyDescent="0.15">
      <c r="D548" s="28"/>
      <c r="E548" s="28"/>
      <c r="F548" s="28"/>
      <c r="G548" s="28"/>
      <c r="H548" s="28"/>
      <c r="I548" s="28"/>
      <c r="J548" s="28"/>
      <c r="K548" s="28"/>
      <c r="L548" s="28"/>
      <c r="M548" s="28"/>
    </row>
    <row r="549" spans="4:13" ht="12.75" customHeight="1" x14ac:dyDescent="0.15">
      <c r="D549" s="28"/>
      <c r="E549" s="28"/>
      <c r="F549" s="28"/>
      <c r="G549" s="28"/>
      <c r="H549" s="28"/>
      <c r="I549" s="28"/>
      <c r="J549" s="28"/>
      <c r="K549" s="28"/>
      <c r="L549" s="28"/>
      <c r="M549" s="28"/>
    </row>
    <row r="550" spans="4:13" ht="12.75" customHeight="1" x14ac:dyDescent="0.15">
      <c r="D550" s="28"/>
      <c r="E550" s="28"/>
      <c r="F550" s="28"/>
      <c r="G550" s="28"/>
      <c r="H550" s="28"/>
      <c r="I550" s="28"/>
      <c r="J550" s="28"/>
      <c r="K550" s="28"/>
      <c r="L550" s="28"/>
      <c r="M550" s="28"/>
    </row>
    <row r="551" spans="4:13" ht="12.75" customHeight="1" x14ac:dyDescent="0.15">
      <c r="D551" s="28"/>
      <c r="E551" s="28"/>
      <c r="F551" s="28"/>
      <c r="G551" s="28"/>
      <c r="H551" s="28"/>
      <c r="I551" s="28"/>
      <c r="J551" s="28"/>
      <c r="K551" s="28"/>
      <c r="L551" s="28"/>
      <c r="M551" s="28"/>
    </row>
    <row r="552" spans="4:13" ht="12.75" customHeight="1" x14ac:dyDescent="0.15">
      <c r="D552" s="28"/>
      <c r="E552" s="28"/>
      <c r="F552" s="28"/>
      <c r="G552" s="28"/>
      <c r="H552" s="28"/>
      <c r="I552" s="28"/>
      <c r="J552" s="28"/>
      <c r="K552" s="28"/>
      <c r="L552" s="28"/>
      <c r="M552" s="28"/>
    </row>
    <row r="553" spans="4:13" ht="12.75" customHeight="1" x14ac:dyDescent="0.15">
      <c r="D553" s="28"/>
      <c r="E553" s="28"/>
      <c r="F553" s="28"/>
      <c r="G553" s="28"/>
      <c r="H553" s="28"/>
      <c r="I553" s="28"/>
      <c r="J553" s="28"/>
      <c r="K553" s="28"/>
      <c r="L553" s="28"/>
      <c r="M553" s="28"/>
    </row>
    <row r="554" spans="4:13" ht="12.75" customHeight="1" x14ac:dyDescent="0.15">
      <c r="D554" s="28"/>
      <c r="E554" s="28"/>
      <c r="F554" s="28"/>
      <c r="G554" s="28"/>
      <c r="H554" s="28"/>
      <c r="I554" s="28"/>
      <c r="J554" s="28"/>
      <c r="K554" s="28"/>
      <c r="L554" s="28"/>
      <c r="M554" s="28"/>
    </row>
    <row r="555" spans="4:13" ht="12.75" customHeight="1" x14ac:dyDescent="0.15">
      <c r="D555" s="28"/>
      <c r="E555" s="28"/>
      <c r="F555" s="28"/>
      <c r="G555" s="28"/>
      <c r="H555" s="28"/>
      <c r="I555" s="28"/>
      <c r="J555" s="28"/>
      <c r="K555" s="28"/>
      <c r="L555" s="28"/>
      <c r="M555" s="28"/>
    </row>
    <row r="556" spans="4:13" ht="12.75" customHeight="1" x14ac:dyDescent="0.15">
      <c r="D556" s="28"/>
      <c r="E556" s="28"/>
      <c r="F556" s="28"/>
      <c r="G556" s="28"/>
      <c r="H556" s="28"/>
      <c r="I556" s="28"/>
      <c r="J556" s="28"/>
      <c r="K556" s="28"/>
      <c r="L556" s="28"/>
      <c r="M556" s="28"/>
    </row>
    <row r="557" spans="4:13" ht="12.75" customHeight="1" x14ac:dyDescent="0.15">
      <c r="D557" s="28"/>
      <c r="E557" s="28"/>
      <c r="F557" s="28"/>
      <c r="G557" s="28"/>
      <c r="H557" s="28"/>
      <c r="I557" s="28"/>
      <c r="J557" s="28"/>
      <c r="K557" s="28"/>
      <c r="L557" s="28"/>
      <c r="M557" s="28"/>
    </row>
    <row r="558" spans="4:13" ht="12.75" customHeight="1" x14ac:dyDescent="0.15">
      <c r="D558" s="28"/>
      <c r="E558" s="28"/>
      <c r="F558" s="28"/>
      <c r="G558" s="28"/>
      <c r="H558" s="28"/>
      <c r="I558" s="28"/>
      <c r="J558" s="28"/>
      <c r="K558" s="28"/>
      <c r="L558" s="28"/>
      <c r="M558" s="28"/>
    </row>
    <row r="559" spans="4:13" ht="12.75" customHeight="1" x14ac:dyDescent="0.15">
      <c r="D559" s="28"/>
      <c r="E559" s="28"/>
      <c r="F559" s="28"/>
      <c r="G559" s="28"/>
      <c r="H559" s="28"/>
      <c r="I559" s="28"/>
      <c r="J559" s="28"/>
      <c r="K559" s="28"/>
      <c r="L559" s="28"/>
      <c r="M559" s="28"/>
    </row>
    <row r="560" spans="4:13" ht="12.75" customHeight="1" x14ac:dyDescent="0.15">
      <c r="D560" s="28"/>
      <c r="E560" s="28"/>
      <c r="F560" s="28"/>
      <c r="G560" s="28"/>
      <c r="H560" s="28"/>
      <c r="I560" s="28"/>
      <c r="J560" s="28"/>
      <c r="K560" s="28"/>
      <c r="L560" s="28"/>
      <c r="M560" s="28"/>
    </row>
    <row r="561" spans="4:13" ht="12.75" customHeight="1" x14ac:dyDescent="0.15">
      <c r="D561" s="28"/>
      <c r="E561" s="28"/>
      <c r="F561" s="28"/>
      <c r="G561" s="28"/>
      <c r="H561" s="28"/>
      <c r="I561" s="28"/>
      <c r="J561" s="28"/>
      <c r="K561" s="28"/>
      <c r="L561" s="28"/>
      <c r="M561" s="28"/>
    </row>
    <row r="562" spans="4:13" ht="12.75" customHeight="1" x14ac:dyDescent="0.15">
      <c r="D562" s="28"/>
      <c r="E562" s="28"/>
      <c r="F562" s="28"/>
      <c r="G562" s="28"/>
      <c r="H562" s="28"/>
      <c r="I562" s="28"/>
      <c r="J562" s="28"/>
      <c r="K562" s="28"/>
      <c r="L562" s="28"/>
      <c r="M562" s="28"/>
    </row>
    <row r="563" spans="4:13" ht="12.75" customHeight="1" x14ac:dyDescent="0.15">
      <c r="D563" s="28"/>
      <c r="E563" s="28"/>
      <c r="F563" s="28"/>
      <c r="G563" s="28"/>
      <c r="H563" s="28"/>
      <c r="I563" s="28"/>
      <c r="J563" s="28"/>
      <c r="K563" s="28"/>
      <c r="L563" s="28"/>
      <c r="M563" s="28"/>
    </row>
    <row r="564" spans="4:13" ht="12.75" customHeight="1" x14ac:dyDescent="0.15">
      <c r="D564" s="28"/>
      <c r="E564" s="28"/>
      <c r="F564" s="28"/>
      <c r="G564" s="28"/>
      <c r="H564" s="28"/>
      <c r="I564" s="28"/>
      <c r="J564" s="28"/>
      <c r="K564" s="28"/>
      <c r="L564" s="28"/>
      <c r="M564" s="28"/>
    </row>
    <row r="565" spans="4:13" ht="12.75" customHeight="1" x14ac:dyDescent="0.15">
      <c r="D565" s="28"/>
      <c r="E565" s="28"/>
      <c r="F565" s="28"/>
      <c r="G565" s="28"/>
      <c r="H565" s="28"/>
      <c r="I565" s="28"/>
      <c r="J565" s="28"/>
      <c r="K565" s="28"/>
      <c r="L565" s="28"/>
      <c r="M565" s="28"/>
    </row>
    <row r="566" spans="4:13" ht="12.75" customHeight="1" x14ac:dyDescent="0.15">
      <c r="D566" s="28"/>
      <c r="E566" s="28"/>
      <c r="F566" s="28"/>
      <c r="G566" s="28"/>
      <c r="H566" s="28"/>
      <c r="I566" s="28"/>
      <c r="J566" s="28"/>
      <c r="K566" s="28"/>
      <c r="L566" s="28"/>
      <c r="M566" s="28"/>
    </row>
    <row r="567" spans="4:13" ht="12.75" customHeight="1" x14ac:dyDescent="0.15">
      <c r="D567" s="28"/>
      <c r="E567" s="28"/>
      <c r="F567" s="28"/>
      <c r="G567" s="28"/>
      <c r="H567" s="28"/>
      <c r="I567" s="28"/>
      <c r="J567" s="28"/>
      <c r="K567" s="28"/>
      <c r="L567" s="28"/>
      <c r="M567" s="28"/>
    </row>
    <row r="568" spans="4:13" ht="12.75" customHeight="1" x14ac:dyDescent="0.15">
      <c r="D568" s="28"/>
      <c r="E568" s="28"/>
      <c r="F568" s="28"/>
      <c r="G568" s="28"/>
      <c r="H568" s="28"/>
      <c r="I568" s="28"/>
      <c r="J568" s="28"/>
      <c r="K568" s="28"/>
      <c r="L568" s="28"/>
      <c r="M568" s="28"/>
    </row>
    <row r="569" spans="4:13" ht="12.75" customHeight="1" x14ac:dyDescent="0.15">
      <c r="D569" s="28"/>
      <c r="E569" s="28"/>
      <c r="F569" s="28"/>
      <c r="G569" s="28"/>
      <c r="H569" s="28"/>
      <c r="I569" s="28"/>
      <c r="J569" s="28"/>
      <c r="K569" s="28"/>
      <c r="L569" s="28"/>
      <c r="M569" s="28"/>
    </row>
    <row r="570" spans="4:13" ht="12.75" customHeight="1" x14ac:dyDescent="0.15">
      <c r="D570" s="28"/>
      <c r="E570" s="28"/>
      <c r="F570" s="28"/>
      <c r="G570" s="28"/>
      <c r="H570" s="28"/>
      <c r="I570" s="28"/>
      <c r="J570" s="28"/>
      <c r="K570" s="28"/>
      <c r="L570" s="28"/>
      <c r="M570" s="28"/>
    </row>
    <row r="571" spans="4:13" ht="12.75" customHeight="1" x14ac:dyDescent="0.15">
      <c r="D571" s="28"/>
      <c r="E571" s="28"/>
      <c r="F571" s="28"/>
      <c r="G571" s="28"/>
      <c r="H571" s="28"/>
      <c r="I571" s="28"/>
      <c r="J571" s="28"/>
      <c r="K571" s="28"/>
      <c r="L571" s="28"/>
      <c r="M571" s="28"/>
    </row>
    <row r="572" spans="4:13" ht="12.75" customHeight="1" x14ac:dyDescent="0.15">
      <c r="D572" s="28"/>
      <c r="E572" s="28"/>
      <c r="F572" s="28"/>
      <c r="G572" s="28"/>
      <c r="H572" s="28"/>
      <c r="I572" s="28"/>
      <c r="J572" s="28"/>
      <c r="K572" s="28"/>
      <c r="L572" s="28"/>
      <c r="M572" s="28"/>
    </row>
    <row r="573" spans="4:13" ht="12.75" customHeight="1" x14ac:dyDescent="0.15">
      <c r="D573" s="28"/>
      <c r="E573" s="28"/>
      <c r="F573" s="28"/>
      <c r="G573" s="28"/>
      <c r="H573" s="28"/>
      <c r="I573" s="28"/>
      <c r="J573" s="28"/>
      <c r="K573" s="28"/>
      <c r="L573" s="28"/>
      <c r="M573" s="28"/>
    </row>
    <row r="574" spans="4:13" ht="12.75" customHeight="1" x14ac:dyDescent="0.15">
      <c r="D574" s="28"/>
      <c r="E574" s="28"/>
      <c r="F574" s="28"/>
      <c r="G574" s="28"/>
      <c r="H574" s="28"/>
      <c r="I574" s="28"/>
      <c r="J574" s="28"/>
      <c r="K574" s="28"/>
      <c r="L574" s="28"/>
      <c r="M574" s="28"/>
    </row>
    <row r="575" spans="4:13" ht="12.75" customHeight="1" x14ac:dyDescent="0.15">
      <c r="D575" s="28"/>
      <c r="E575" s="28"/>
      <c r="F575" s="28"/>
      <c r="G575" s="28"/>
      <c r="H575" s="28"/>
      <c r="I575" s="28"/>
      <c r="J575" s="28"/>
      <c r="K575" s="28"/>
      <c r="L575" s="28"/>
      <c r="M575" s="28"/>
    </row>
    <row r="576" spans="4:13" ht="12.75" customHeight="1" x14ac:dyDescent="0.15">
      <c r="D576" s="28"/>
      <c r="E576" s="28"/>
      <c r="F576" s="28"/>
      <c r="G576" s="28"/>
      <c r="H576" s="28"/>
      <c r="I576" s="28"/>
      <c r="J576" s="28"/>
      <c r="K576" s="28"/>
      <c r="L576" s="28"/>
      <c r="M576" s="28"/>
    </row>
    <row r="577" spans="4:13" ht="12.75" customHeight="1" x14ac:dyDescent="0.15">
      <c r="D577" s="28"/>
      <c r="E577" s="28"/>
      <c r="F577" s="28"/>
      <c r="G577" s="28"/>
      <c r="H577" s="28"/>
      <c r="I577" s="28"/>
      <c r="J577" s="28"/>
      <c r="K577" s="28"/>
      <c r="L577" s="28"/>
      <c r="M577" s="28"/>
    </row>
    <row r="578" spans="4:13" ht="12.75" customHeight="1" x14ac:dyDescent="0.15">
      <c r="D578" s="28"/>
      <c r="E578" s="28"/>
      <c r="F578" s="28"/>
      <c r="G578" s="28"/>
      <c r="H578" s="28"/>
      <c r="I578" s="28"/>
      <c r="J578" s="28"/>
      <c r="K578" s="28"/>
      <c r="L578" s="28"/>
      <c r="M578" s="28"/>
    </row>
    <row r="579" spans="4:13" ht="12.75" customHeight="1" x14ac:dyDescent="0.15">
      <c r="D579" s="28"/>
      <c r="E579" s="28"/>
      <c r="F579" s="28"/>
      <c r="G579" s="28"/>
      <c r="H579" s="28"/>
      <c r="I579" s="28"/>
      <c r="J579" s="28"/>
      <c r="K579" s="28"/>
      <c r="L579" s="28"/>
      <c r="M579" s="28"/>
    </row>
    <row r="580" spans="4:13" ht="12.75" customHeight="1" x14ac:dyDescent="0.15">
      <c r="D580" s="28"/>
      <c r="E580" s="28"/>
      <c r="F580" s="28"/>
      <c r="G580" s="28"/>
      <c r="H580" s="28"/>
      <c r="I580" s="28"/>
      <c r="J580" s="28"/>
      <c r="K580" s="28"/>
      <c r="L580" s="28"/>
      <c r="M580" s="28"/>
    </row>
    <row r="581" spans="4:13" ht="12.75" customHeight="1" x14ac:dyDescent="0.15">
      <c r="D581" s="28"/>
      <c r="E581" s="28"/>
      <c r="F581" s="28"/>
      <c r="G581" s="28"/>
      <c r="H581" s="28"/>
      <c r="I581" s="28"/>
      <c r="J581" s="28"/>
      <c r="K581" s="28"/>
      <c r="L581" s="28"/>
      <c r="M581" s="28"/>
    </row>
    <row r="582" spans="4:13" ht="12.75" customHeight="1" x14ac:dyDescent="0.15">
      <c r="D582" s="28"/>
      <c r="E582" s="28"/>
      <c r="F582" s="28"/>
      <c r="G582" s="28"/>
      <c r="H582" s="28"/>
      <c r="I582" s="28"/>
      <c r="J582" s="28"/>
      <c r="K582" s="28"/>
      <c r="L582" s="28"/>
      <c r="M582" s="28"/>
    </row>
    <row r="583" spans="4:13" ht="12.75" customHeight="1" x14ac:dyDescent="0.15">
      <c r="D583" s="28"/>
      <c r="E583" s="28"/>
      <c r="F583" s="28"/>
      <c r="G583" s="28"/>
      <c r="H583" s="28"/>
      <c r="I583" s="28"/>
      <c r="J583" s="28"/>
      <c r="K583" s="28"/>
      <c r="L583" s="28"/>
      <c r="M583" s="28"/>
    </row>
    <row r="584" spans="4:13" ht="12.75" customHeight="1" x14ac:dyDescent="0.15">
      <c r="D584" s="28"/>
      <c r="E584" s="28"/>
      <c r="F584" s="28"/>
      <c r="G584" s="28"/>
      <c r="H584" s="28"/>
      <c r="I584" s="28"/>
      <c r="J584" s="28"/>
      <c r="K584" s="28"/>
      <c r="L584" s="28"/>
      <c r="M584" s="28"/>
    </row>
    <row r="585" spans="4:13" ht="12.75" customHeight="1" x14ac:dyDescent="0.15">
      <c r="D585" s="28"/>
      <c r="E585" s="28"/>
      <c r="F585" s="28"/>
      <c r="G585" s="28"/>
      <c r="H585" s="28"/>
      <c r="I585" s="28"/>
      <c r="J585" s="28"/>
      <c r="K585" s="28"/>
      <c r="L585" s="28"/>
      <c r="M585" s="28"/>
    </row>
    <row r="586" spans="4:13" ht="12.75" customHeight="1" x14ac:dyDescent="0.15">
      <c r="D586" s="28"/>
      <c r="E586" s="28"/>
      <c r="F586" s="28"/>
      <c r="G586" s="28"/>
      <c r="H586" s="28"/>
      <c r="I586" s="28"/>
      <c r="J586" s="28"/>
      <c r="K586" s="28"/>
      <c r="L586" s="28"/>
      <c r="M586" s="28"/>
    </row>
    <row r="587" spans="4:13" ht="12.75" customHeight="1" x14ac:dyDescent="0.15">
      <c r="D587" s="28"/>
      <c r="E587" s="28"/>
      <c r="F587" s="28"/>
      <c r="G587" s="28"/>
      <c r="H587" s="28"/>
      <c r="I587" s="28"/>
      <c r="J587" s="28"/>
      <c r="K587" s="28"/>
      <c r="L587" s="28"/>
      <c r="M587" s="28"/>
    </row>
    <row r="588" spans="4:13" ht="12.75" customHeight="1" x14ac:dyDescent="0.15">
      <c r="D588" s="28"/>
      <c r="E588" s="28"/>
      <c r="F588" s="28"/>
      <c r="G588" s="28"/>
      <c r="H588" s="28"/>
      <c r="I588" s="28"/>
      <c r="J588" s="28"/>
      <c r="K588" s="28"/>
      <c r="L588" s="28"/>
      <c r="M588" s="28"/>
    </row>
    <row r="589" spans="4:13" ht="12.75" customHeight="1" x14ac:dyDescent="0.15">
      <c r="D589" s="28"/>
      <c r="E589" s="28"/>
      <c r="F589" s="28"/>
      <c r="G589" s="28"/>
      <c r="H589" s="28"/>
      <c r="I589" s="28"/>
      <c r="J589" s="28"/>
      <c r="K589" s="28"/>
      <c r="L589" s="28"/>
      <c r="M589" s="28"/>
    </row>
    <row r="590" spans="4:13" ht="12.75" customHeight="1" x14ac:dyDescent="0.15">
      <c r="D590" s="28"/>
      <c r="E590" s="28"/>
      <c r="F590" s="28"/>
      <c r="G590" s="28"/>
      <c r="H590" s="28"/>
      <c r="I590" s="28"/>
      <c r="J590" s="28"/>
      <c r="K590" s="28"/>
      <c r="L590" s="28"/>
      <c r="M590" s="28"/>
    </row>
    <row r="591" spans="4:13" ht="12.75" customHeight="1" x14ac:dyDescent="0.15">
      <c r="D591" s="28"/>
      <c r="E591" s="28"/>
      <c r="F591" s="28"/>
      <c r="G591" s="28"/>
      <c r="H591" s="28"/>
      <c r="I591" s="28"/>
      <c r="J591" s="28"/>
      <c r="K591" s="28"/>
      <c r="L591" s="28"/>
      <c r="M591" s="28"/>
    </row>
    <row r="592" spans="4:13" ht="12.75" customHeight="1" x14ac:dyDescent="0.15">
      <c r="D592" s="28"/>
      <c r="E592" s="28"/>
      <c r="F592" s="28"/>
      <c r="G592" s="28"/>
      <c r="H592" s="28"/>
      <c r="I592" s="28"/>
      <c r="J592" s="28"/>
      <c r="K592" s="28"/>
      <c r="L592" s="28"/>
      <c r="M592" s="28"/>
    </row>
    <row r="593" spans="4:13" ht="12.75" customHeight="1" x14ac:dyDescent="0.15">
      <c r="D593" s="28"/>
      <c r="E593" s="28"/>
      <c r="F593" s="28"/>
      <c r="G593" s="28"/>
      <c r="H593" s="28"/>
      <c r="I593" s="28"/>
      <c r="J593" s="28"/>
      <c r="K593" s="28"/>
      <c r="L593" s="28"/>
      <c r="M593" s="28"/>
    </row>
    <row r="594" spans="4:13" ht="12.75" customHeight="1" x14ac:dyDescent="0.15">
      <c r="D594" s="28"/>
      <c r="E594" s="28"/>
      <c r="F594" s="28"/>
      <c r="G594" s="28"/>
      <c r="H594" s="28"/>
      <c r="I594" s="28"/>
      <c r="J594" s="28"/>
      <c r="K594" s="28"/>
      <c r="L594" s="28"/>
      <c r="M594" s="28"/>
    </row>
    <row r="595" spans="4:13" ht="12.75" customHeight="1" x14ac:dyDescent="0.15">
      <c r="D595" s="28"/>
      <c r="E595" s="28"/>
      <c r="F595" s="28"/>
      <c r="G595" s="28"/>
      <c r="H595" s="28"/>
      <c r="I595" s="28"/>
      <c r="J595" s="28"/>
      <c r="K595" s="28"/>
      <c r="L595" s="28"/>
      <c r="M595" s="28"/>
    </row>
    <row r="596" spans="4:13" ht="12.75" customHeight="1" x14ac:dyDescent="0.15">
      <c r="D596" s="28"/>
      <c r="E596" s="28"/>
      <c r="F596" s="28"/>
      <c r="G596" s="28"/>
      <c r="H596" s="28"/>
      <c r="I596" s="28"/>
      <c r="J596" s="28"/>
      <c r="K596" s="28"/>
      <c r="L596" s="28"/>
      <c r="M596" s="28"/>
    </row>
    <row r="597" spans="4:13" ht="12.75" customHeight="1" x14ac:dyDescent="0.15">
      <c r="D597" s="28"/>
      <c r="E597" s="28"/>
      <c r="F597" s="28"/>
      <c r="G597" s="28"/>
      <c r="H597" s="28"/>
      <c r="I597" s="28"/>
      <c r="J597" s="28"/>
      <c r="K597" s="28"/>
      <c r="L597" s="28"/>
      <c r="M597" s="28"/>
    </row>
    <row r="598" spans="4:13" ht="12.75" customHeight="1" x14ac:dyDescent="0.15">
      <c r="D598" s="28"/>
      <c r="E598" s="28"/>
      <c r="F598" s="28"/>
      <c r="G598" s="28"/>
      <c r="H598" s="28"/>
      <c r="I598" s="28"/>
      <c r="J598" s="28"/>
      <c r="K598" s="28"/>
      <c r="L598" s="28"/>
      <c r="M598" s="28"/>
    </row>
    <row r="599" spans="4:13" ht="12.75" customHeight="1" x14ac:dyDescent="0.15">
      <c r="D599" s="28"/>
      <c r="E599" s="28"/>
      <c r="F599" s="28"/>
      <c r="G599" s="28"/>
      <c r="H599" s="28"/>
      <c r="I599" s="28"/>
      <c r="J599" s="28"/>
      <c r="K599" s="28"/>
      <c r="L599" s="28"/>
      <c r="M599" s="28"/>
    </row>
    <row r="600" spans="4:13" ht="12.75" customHeight="1" x14ac:dyDescent="0.15">
      <c r="D600" s="28"/>
      <c r="E600" s="28"/>
      <c r="F600" s="28"/>
      <c r="G600" s="28"/>
      <c r="H600" s="28"/>
      <c r="I600" s="28"/>
      <c r="J600" s="28"/>
      <c r="K600" s="28"/>
      <c r="L600" s="28"/>
      <c r="M600" s="28"/>
    </row>
    <row r="601" spans="4:13" ht="12.75" customHeight="1" x14ac:dyDescent="0.15">
      <c r="D601" s="28"/>
      <c r="E601" s="28"/>
      <c r="F601" s="28"/>
      <c r="G601" s="28"/>
      <c r="H601" s="28"/>
      <c r="I601" s="28"/>
      <c r="J601" s="28"/>
      <c r="K601" s="28"/>
      <c r="L601" s="28"/>
      <c r="M601" s="28"/>
    </row>
    <row r="602" spans="4:13" ht="12.75" customHeight="1" x14ac:dyDescent="0.15">
      <c r="D602" s="28"/>
      <c r="E602" s="28"/>
      <c r="F602" s="28"/>
      <c r="G602" s="28"/>
      <c r="H602" s="28"/>
      <c r="I602" s="28"/>
      <c r="J602" s="28"/>
      <c r="K602" s="28"/>
      <c r="L602" s="28"/>
      <c r="M602" s="28"/>
    </row>
    <row r="603" spans="4:13" ht="12.75" customHeight="1" x14ac:dyDescent="0.15">
      <c r="D603" s="28"/>
      <c r="E603" s="28"/>
      <c r="F603" s="28"/>
      <c r="G603" s="28"/>
      <c r="H603" s="28"/>
      <c r="I603" s="28"/>
      <c r="J603" s="28"/>
      <c r="K603" s="28"/>
      <c r="L603" s="28"/>
      <c r="M603" s="28"/>
    </row>
    <row r="604" spans="4:13" ht="12.75" customHeight="1" x14ac:dyDescent="0.15">
      <c r="D604" s="28"/>
      <c r="E604" s="28"/>
      <c r="F604" s="28"/>
      <c r="G604" s="28"/>
      <c r="H604" s="28"/>
      <c r="I604" s="28"/>
      <c r="J604" s="28"/>
      <c r="K604" s="28"/>
      <c r="L604" s="28"/>
      <c r="M604" s="28"/>
    </row>
    <row r="605" spans="4:13" ht="12.75" customHeight="1" x14ac:dyDescent="0.15">
      <c r="D605" s="28"/>
      <c r="E605" s="28"/>
      <c r="F605" s="28"/>
      <c r="G605" s="28"/>
      <c r="H605" s="28"/>
      <c r="I605" s="28"/>
      <c r="J605" s="28"/>
      <c r="K605" s="28"/>
      <c r="L605" s="28"/>
      <c r="M605" s="28"/>
    </row>
    <row r="606" spans="4:13" ht="12.75" customHeight="1" x14ac:dyDescent="0.15">
      <c r="D606" s="28"/>
      <c r="E606" s="28"/>
      <c r="F606" s="28"/>
      <c r="G606" s="28"/>
      <c r="H606" s="28"/>
      <c r="I606" s="28"/>
      <c r="J606" s="28"/>
      <c r="K606" s="28"/>
      <c r="L606" s="28"/>
      <c r="M606" s="28"/>
    </row>
    <row r="607" spans="4:13" ht="12.75" customHeight="1" x14ac:dyDescent="0.15">
      <c r="D607" s="28"/>
      <c r="E607" s="28"/>
      <c r="F607" s="28"/>
      <c r="G607" s="28"/>
      <c r="H607" s="28"/>
      <c r="I607" s="28"/>
      <c r="J607" s="28"/>
      <c r="K607" s="28"/>
      <c r="L607" s="28"/>
      <c r="M607" s="28"/>
    </row>
    <row r="608" spans="4:13" ht="12.75" customHeight="1" x14ac:dyDescent="0.15">
      <c r="D608" s="28"/>
      <c r="E608" s="28"/>
      <c r="F608" s="28"/>
      <c r="G608" s="28"/>
      <c r="H608" s="28"/>
      <c r="I608" s="28"/>
      <c r="J608" s="28"/>
      <c r="K608" s="28"/>
      <c r="L608" s="28"/>
      <c r="M608" s="28"/>
    </row>
    <row r="609" spans="4:13" ht="12.75" customHeight="1" x14ac:dyDescent="0.15">
      <c r="D609" s="28"/>
      <c r="E609" s="28"/>
      <c r="F609" s="28"/>
      <c r="G609" s="28"/>
      <c r="H609" s="28"/>
      <c r="I609" s="28"/>
      <c r="J609" s="28"/>
      <c r="K609" s="28"/>
      <c r="L609" s="28"/>
      <c r="M609" s="28"/>
    </row>
    <row r="610" spans="4:13" ht="12.75" customHeight="1" x14ac:dyDescent="0.15">
      <c r="D610" s="28"/>
      <c r="E610" s="28"/>
      <c r="F610" s="28"/>
      <c r="G610" s="28"/>
      <c r="H610" s="28"/>
      <c r="I610" s="28"/>
      <c r="J610" s="28"/>
      <c r="K610" s="28"/>
      <c r="L610" s="28"/>
      <c r="M610" s="28"/>
    </row>
    <row r="611" spans="4:13" ht="12.75" customHeight="1" x14ac:dyDescent="0.15">
      <c r="D611" s="28"/>
      <c r="E611" s="28"/>
      <c r="F611" s="28"/>
      <c r="G611" s="28"/>
      <c r="H611" s="28"/>
      <c r="I611" s="28"/>
      <c r="J611" s="28"/>
      <c r="K611" s="28"/>
      <c r="L611" s="28"/>
      <c r="M611" s="28"/>
    </row>
    <row r="612" spans="4:13" ht="12.75" customHeight="1" x14ac:dyDescent="0.15">
      <c r="D612" s="28"/>
      <c r="E612" s="28"/>
      <c r="F612" s="28"/>
      <c r="G612" s="28"/>
      <c r="H612" s="28"/>
      <c r="I612" s="28"/>
      <c r="J612" s="28"/>
      <c r="K612" s="28"/>
      <c r="L612" s="28"/>
      <c r="M612" s="28"/>
    </row>
    <row r="613" spans="4:13" ht="12.75" customHeight="1" x14ac:dyDescent="0.15">
      <c r="D613" s="28"/>
      <c r="E613" s="28"/>
      <c r="F613" s="28"/>
      <c r="G613" s="28"/>
      <c r="H613" s="28"/>
      <c r="I613" s="28"/>
      <c r="J613" s="28"/>
      <c r="K613" s="28"/>
      <c r="L613" s="28"/>
      <c r="M613" s="28"/>
    </row>
    <row r="614" spans="4:13" ht="12.75" customHeight="1" x14ac:dyDescent="0.15">
      <c r="D614" s="28"/>
      <c r="E614" s="28"/>
      <c r="F614" s="28"/>
      <c r="G614" s="28"/>
      <c r="H614" s="28"/>
      <c r="I614" s="28"/>
      <c r="J614" s="28"/>
      <c r="K614" s="28"/>
      <c r="L614" s="28"/>
      <c r="M614" s="28"/>
    </row>
    <row r="615" spans="4:13" ht="12.75" customHeight="1" x14ac:dyDescent="0.15">
      <c r="D615" s="28"/>
      <c r="E615" s="28"/>
      <c r="F615" s="28"/>
      <c r="G615" s="28"/>
      <c r="H615" s="28"/>
      <c r="I615" s="28"/>
      <c r="J615" s="28"/>
      <c r="K615" s="28"/>
      <c r="L615" s="28"/>
      <c r="M615" s="28"/>
    </row>
    <row r="616" spans="4:13" ht="12.75" customHeight="1" x14ac:dyDescent="0.15">
      <c r="D616" s="28"/>
      <c r="E616" s="28"/>
      <c r="F616" s="28"/>
      <c r="G616" s="28"/>
      <c r="H616" s="28"/>
      <c r="I616" s="28"/>
      <c r="J616" s="28"/>
      <c r="K616" s="28"/>
      <c r="L616" s="28"/>
      <c r="M616" s="28"/>
    </row>
    <row r="617" spans="4:13" ht="12.75" customHeight="1" x14ac:dyDescent="0.15">
      <c r="D617" s="28"/>
      <c r="E617" s="28"/>
      <c r="F617" s="28"/>
      <c r="G617" s="28"/>
      <c r="H617" s="28"/>
      <c r="I617" s="28"/>
      <c r="J617" s="28"/>
      <c r="K617" s="28"/>
      <c r="L617" s="28"/>
      <c r="M617" s="28"/>
    </row>
    <row r="618" spans="4:13" ht="12.75" customHeight="1" x14ac:dyDescent="0.15">
      <c r="D618" s="28"/>
      <c r="E618" s="28"/>
      <c r="F618" s="28"/>
      <c r="G618" s="28"/>
      <c r="H618" s="28"/>
      <c r="I618" s="28"/>
      <c r="J618" s="28"/>
      <c r="K618" s="28"/>
      <c r="L618" s="28"/>
      <c r="M618" s="28"/>
    </row>
    <row r="619" spans="4:13" ht="12.75" customHeight="1" x14ac:dyDescent="0.15">
      <c r="D619" s="28"/>
      <c r="E619" s="28"/>
      <c r="F619" s="28"/>
      <c r="G619" s="28"/>
      <c r="H619" s="28"/>
      <c r="I619" s="28"/>
      <c r="J619" s="28"/>
      <c r="K619" s="28"/>
      <c r="L619" s="28"/>
      <c r="M619" s="28"/>
    </row>
    <row r="620" spans="4:13" ht="12.75" customHeight="1" x14ac:dyDescent="0.15">
      <c r="D620" s="28"/>
      <c r="E620" s="28"/>
      <c r="F620" s="28"/>
      <c r="G620" s="28"/>
      <c r="H620" s="28"/>
      <c r="I620" s="28"/>
      <c r="J620" s="28"/>
      <c r="K620" s="28"/>
      <c r="L620" s="28"/>
      <c r="M620" s="28"/>
    </row>
    <row r="621" spans="4:13" ht="12.75" customHeight="1" x14ac:dyDescent="0.15">
      <c r="D621" s="28"/>
      <c r="E621" s="28"/>
      <c r="F621" s="28"/>
      <c r="G621" s="28"/>
      <c r="H621" s="28"/>
      <c r="I621" s="28"/>
      <c r="J621" s="28"/>
      <c r="K621" s="28"/>
      <c r="L621" s="28"/>
      <c r="M621" s="28"/>
    </row>
    <row r="622" spans="4:13" ht="12.75" customHeight="1" x14ac:dyDescent="0.15">
      <c r="D622" s="28"/>
      <c r="E622" s="28"/>
      <c r="F622" s="28"/>
      <c r="G622" s="28"/>
      <c r="H622" s="28"/>
      <c r="I622" s="28"/>
      <c r="J622" s="28"/>
      <c r="K622" s="28"/>
      <c r="L622" s="28"/>
      <c r="M622" s="28"/>
    </row>
    <row r="623" spans="4:13" ht="12.75" customHeight="1" x14ac:dyDescent="0.15">
      <c r="D623" s="28"/>
      <c r="E623" s="28"/>
      <c r="F623" s="28"/>
      <c r="G623" s="28"/>
      <c r="H623" s="28"/>
      <c r="I623" s="28"/>
      <c r="J623" s="28"/>
      <c r="K623" s="28"/>
      <c r="L623" s="28"/>
      <c r="M623" s="28"/>
    </row>
    <row r="624" spans="4:13" ht="12.75" customHeight="1" x14ac:dyDescent="0.15">
      <c r="D624" s="28"/>
      <c r="E624" s="28"/>
      <c r="F624" s="28"/>
      <c r="G624" s="28"/>
      <c r="H624" s="28"/>
      <c r="I624" s="28"/>
      <c r="J624" s="28"/>
      <c r="K624" s="28"/>
      <c r="L624" s="28"/>
      <c r="M624" s="28"/>
    </row>
    <row r="625" spans="4:13" ht="12.75" customHeight="1" x14ac:dyDescent="0.15">
      <c r="D625" s="28"/>
      <c r="E625" s="28"/>
      <c r="F625" s="28"/>
      <c r="G625" s="28"/>
      <c r="H625" s="28"/>
      <c r="I625" s="28"/>
      <c r="J625" s="28"/>
      <c r="K625" s="28"/>
      <c r="L625" s="28"/>
      <c r="M625" s="28"/>
    </row>
    <row r="626" spans="4:13" ht="12.75" customHeight="1" x14ac:dyDescent="0.15">
      <c r="D626" s="28"/>
      <c r="E626" s="28"/>
      <c r="F626" s="28"/>
      <c r="G626" s="28"/>
      <c r="H626" s="28"/>
      <c r="I626" s="28"/>
      <c r="J626" s="28"/>
      <c r="K626" s="28"/>
      <c r="L626" s="28"/>
      <c r="M626" s="28"/>
    </row>
    <row r="627" spans="4:13" ht="12.75" customHeight="1" x14ac:dyDescent="0.15">
      <c r="D627" s="28"/>
      <c r="E627" s="28"/>
      <c r="F627" s="28"/>
      <c r="G627" s="28"/>
      <c r="H627" s="28"/>
      <c r="I627" s="28"/>
      <c r="J627" s="28"/>
      <c r="K627" s="28"/>
      <c r="L627" s="28"/>
      <c r="M627" s="28"/>
    </row>
    <row r="628" spans="4:13" ht="12.75" customHeight="1" x14ac:dyDescent="0.15">
      <c r="D628" s="28"/>
      <c r="E628" s="28"/>
      <c r="F628" s="28"/>
      <c r="G628" s="28"/>
      <c r="H628" s="28"/>
      <c r="I628" s="28"/>
      <c r="J628" s="28"/>
      <c r="K628" s="28"/>
      <c r="L628" s="28"/>
      <c r="M628" s="28"/>
    </row>
    <row r="629" spans="4:13" ht="12.75" customHeight="1" x14ac:dyDescent="0.15">
      <c r="D629" s="28"/>
      <c r="E629" s="28"/>
      <c r="F629" s="28"/>
      <c r="G629" s="28"/>
      <c r="H629" s="28"/>
      <c r="I629" s="28"/>
      <c r="J629" s="28"/>
      <c r="K629" s="28"/>
      <c r="L629" s="28"/>
      <c r="M629" s="28"/>
    </row>
    <row r="630" spans="4:13" ht="12.75" customHeight="1" x14ac:dyDescent="0.15">
      <c r="D630" s="28"/>
      <c r="E630" s="28"/>
      <c r="F630" s="28"/>
      <c r="G630" s="28"/>
      <c r="H630" s="28"/>
      <c r="I630" s="28"/>
      <c r="J630" s="28"/>
      <c r="K630" s="28"/>
      <c r="L630" s="28"/>
      <c r="M630" s="28"/>
    </row>
    <row r="631" spans="4:13" ht="12.75" customHeight="1" x14ac:dyDescent="0.15">
      <c r="D631" s="28"/>
      <c r="E631" s="28"/>
      <c r="F631" s="28"/>
      <c r="G631" s="28"/>
      <c r="H631" s="28"/>
      <c r="I631" s="28"/>
      <c r="J631" s="28"/>
      <c r="K631" s="28"/>
      <c r="L631" s="28"/>
      <c r="M631" s="28"/>
    </row>
    <row r="632" spans="4:13" ht="12.75" customHeight="1" x14ac:dyDescent="0.15">
      <c r="D632" s="28"/>
      <c r="E632" s="28"/>
      <c r="F632" s="28"/>
      <c r="G632" s="28"/>
      <c r="H632" s="28"/>
      <c r="I632" s="28"/>
      <c r="J632" s="28"/>
      <c r="K632" s="28"/>
      <c r="L632" s="28"/>
      <c r="M632" s="28"/>
    </row>
    <row r="633" spans="4:13" ht="12.75" customHeight="1" x14ac:dyDescent="0.15">
      <c r="D633" s="28"/>
      <c r="E633" s="28"/>
      <c r="F633" s="28"/>
      <c r="G633" s="28"/>
      <c r="H633" s="28"/>
      <c r="I633" s="28"/>
      <c r="J633" s="28"/>
      <c r="K633" s="28"/>
      <c r="L633" s="28"/>
      <c r="M633" s="28"/>
    </row>
    <row r="634" spans="4:13" ht="12.75" customHeight="1" x14ac:dyDescent="0.15">
      <c r="D634" s="28"/>
      <c r="E634" s="28"/>
      <c r="F634" s="28"/>
      <c r="G634" s="28"/>
      <c r="H634" s="28"/>
      <c r="I634" s="28"/>
      <c r="J634" s="28"/>
      <c r="K634" s="28"/>
      <c r="L634" s="28"/>
      <c r="M634" s="28"/>
    </row>
    <row r="635" spans="4:13" ht="12.75" customHeight="1" x14ac:dyDescent="0.15">
      <c r="D635" s="28"/>
      <c r="E635" s="28"/>
      <c r="F635" s="28"/>
      <c r="G635" s="28"/>
      <c r="H635" s="28"/>
      <c r="I635" s="28"/>
      <c r="J635" s="28"/>
      <c r="K635" s="28"/>
      <c r="L635" s="28"/>
      <c r="M635" s="28"/>
    </row>
    <row r="636" spans="4:13" ht="12.75" customHeight="1" x14ac:dyDescent="0.15">
      <c r="D636" s="28"/>
      <c r="E636" s="28"/>
      <c r="F636" s="28"/>
      <c r="G636" s="28"/>
      <c r="H636" s="28"/>
      <c r="I636" s="28"/>
      <c r="J636" s="28"/>
      <c r="K636" s="28"/>
      <c r="L636" s="28"/>
      <c r="M636" s="28"/>
    </row>
    <row r="637" spans="4:13" ht="12.75" customHeight="1" x14ac:dyDescent="0.15">
      <c r="D637" s="28"/>
      <c r="E637" s="28"/>
      <c r="F637" s="28"/>
      <c r="G637" s="28"/>
      <c r="H637" s="28"/>
      <c r="I637" s="28"/>
      <c r="J637" s="28"/>
      <c r="K637" s="28"/>
      <c r="L637" s="28"/>
      <c r="M637" s="28"/>
    </row>
    <row r="638" spans="4:13" ht="12.75" customHeight="1" x14ac:dyDescent="0.15">
      <c r="D638" s="28"/>
      <c r="E638" s="28"/>
      <c r="F638" s="28"/>
      <c r="G638" s="28"/>
      <c r="H638" s="28"/>
      <c r="I638" s="28"/>
      <c r="J638" s="28"/>
      <c r="K638" s="28"/>
      <c r="L638" s="28"/>
      <c r="M638" s="28"/>
    </row>
    <row r="639" spans="4:13" ht="12.75" customHeight="1" x14ac:dyDescent="0.15">
      <c r="D639" s="28"/>
      <c r="E639" s="28"/>
      <c r="F639" s="28"/>
      <c r="G639" s="28"/>
      <c r="H639" s="28"/>
      <c r="I639" s="28"/>
      <c r="J639" s="28"/>
      <c r="K639" s="28"/>
      <c r="L639" s="28"/>
      <c r="M639" s="28"/>
    </row>
    <row r="640" spans="4:13" ht="12.75" customHeight="1" x14ac:dyDescent="0.15">
      <c r="D640" s="28"/>
      <c r="E640" s="28"/>
      <c r="F640" s="28"/>
      <c r="G640" s="28"/>
      <c r="H640" s="28"/>
      <c r="I640" s="28"/>
      <c r="J640" s="28"/>
      <c r="K640" s="28"/>
      <c r="L640" s="28"/>
      <c r="M640" s="28"/>
    </row>
    <row r="641" spans="4:13" ht="12.75" customHeight="1" x14ac:dyDescent="0.15">
      <c r="D641" s="28"/>
      <c r="E641" s="28"/>
      <c r="F641" s="28"/>
      <c r="G641" s="28"/>
      <c r="H641" s="28"/>
      <c r="I641" s="28"/>
      <c r="J641" s="28"/>
      <c r="K641" s="28"/>
      <c r="L641" s="28"/>
      <c r="M641" s="28"/>
    </row>
    <row r="642" spans="4:13" ht="12.75" customHeight="1" x14ac:dyDescent="0.15">
      <c r="D642" s="28"/>
      <c r="E642" s="28"/>
      <c r="F642" s="28"/>
      <c r="G642" s="28"/>
      <c r="H642" s="28"/>
      <c r="I642" s="28"/>
      <c r="J642" s="28"/>
      <c r="K642" s="28"/>
      <c r="L642" s="28"/>
      <c r="M642" s="28"/>
    </row>
    <row r="643" spans="4:13" ht="12.75" customHeight="1" x14ac:dyDescent="0.15">
      <c r="D643" s="28"/>
      <c r="E643" s="28"/>
      <c r="F643" s="28"/>
      <c r="G643" s="28"/>
      <c r="H643" s="28"/>
      <c r="I643" s="28"/>
      <c r="J643" s="28"/>
      <c r="K643" s="28"/>
      <c r="L643" s="28"/>
      <c r="M643" s="28"/>
    </row>
    <row r="644" spans="4:13" ht="12.75" customHeight="1" x14ac:dyDescent="0.15">
      <c r="D644" s="28"/>
      <c r="E644" s="28"/>
      <c r="F644" s="28"/>
      <c r="G644" s="28"/>
      <c r="H644" s="28"/>
      <c r="I644" s="28"/>
      <c r="J644" s="28"/>
      <c r="K644" s="28"/>
      <c r="L644" s="28"/>
      <c r="M644" s="28"/>
    </row>
    <row r="645" spans="4:13" ht="12.75" customHeight="1" x14ac:dyDescent="0.15">
      <c r="D645" s="28"/>
      <c r="E645" s="28"/>
      <c r="F645" s="28"/>
      <c r="G645" s="28"/>
      <c r="H645" s="28"/>
      <c r="I645" s="28"/>
      <c r="J645" s="28"/>
      <c r="K645" s="28"/>
      <c r="L645" s="28"/>
      <c r="M645" s="28"/>
    </row>
    <row r="646" spans="4:13" ht="12.75" customHeight="1" x14ac:dyDescent="0.15">
      <c r="D646" s="28"/>
      <c r="E646" s="28"/>
      <c r="F646" s="28"/>
      <c r="G646" s="28"/>
      <c r="H646" s="28"/>
      <c r="I646" s="28"/>
      <c r="J646" s="28"/>
      <c r="K646" s="28"/>
      <c r="L646" s="28"/>
      <c r="M646" s="28"/>
    </row>
    <row r="647" spans="4:13" ht="12.75" customHeight="1" x14ac:dyDescent="0.15">
      <c r="D647" s="28"/>
      <c r="E647" s="28"/>
      <c r="F647" s="28"/>
      <c r="G647" s="28"/>
      <c r="H647" s="28"/>
      <c r="I647" s="28"/>
      <c r="J647" s="28"/>
      <c r="K647" s="28"/>
      <c r="L647" s="28"/>
      <c r="M647" s="28"/>
    </row>
    <row r="648" spans="4:13" ht="12.75" customHeight="1" x14ac:dyDescent="0.15">
      <c r="D648" s="28"/>
      <c r="E648" s="28"/>
      <c r="F648" s="28"/>
      <c r="G648" s="28"/>
      <c r="H648" s="28"/>
      <c r="I648" s="28"/>
      <c r="J648" s="28"/>
      <c r="K648" s="28"/>
      <c r="L648" s="28"/>
      <c r="M648" s="28"/>
    </row>
    <row r="649" spans="4:13" ht="12.75" customHeight="1" x14ac:dyDescent="0.15">
      <c r="D649" s="28"/>
      <c r="E649" s="28"/>
      <c r="F649" s="28"/>
      <c r="G649" s="28"/>
      <c r="H649" s="28"/>
      <c r="I649" s="28"/>
      <c r="J649" s="28"/>
      <c r="K649" s="28"/>
      <c r="L649" s="28"/>
      <c r="M649" s="28"/>
    </row>
    <row r="650" spans="4:13" ht="12.75" customHeight="1" x14ac:dyDescent="0.15">
      <c r="D650" s="28"/>
      <c r="E650" s="28"/>
      <c r="F650" s="28"/>
      <c r="G650" s="28"/>
      <c r="H650" s="28"/>
      <c r="I650" s="28"/>
      <c r="J650" s="28"/>
      <c r="K650" s="28"/>
      <c r="L650" s="28"/>
      <c r="M650" s="28"/>
    </row>
    <row r="651" spans="4:13" ht="12.75" customHeight="1" x14ac:dyDescent="0.15">
      <c r="D651" s="28"/>
      <c r="E651" s="28"/>
      <c r="F651" s="28"/>
      <c r="G651" s="28"/>
      <c r="H651" s="28"/>
      <c r="I651" s="28"/>
      <c r="J651" s="28"/>
      <c r="K651" s="28"/>
      <c r="L651" s="28"/>
      <c r="M651" s="28"/>
    </row>
    <row r="652" spans="4:13" ht="12.75" customHeight="1" x14ac:dyDescent="0.15">
      <c r="D652" s="28"/>
      <c r="E652" s="28"/>
      <c r="F652" s="28"/>
      <c r="G652" s="28"/>
      <c r="H652" s="28"/>
      <c r="I652" s="28"/>
      <c r="J652" s="28"/>
      <c r="K652" s="28"/>
      <c r="L652" s="28"/>
      <c r="M652" s="28"/>
    </row>
    <row r="653" spans="4:13" ht="12.75" customHeight="1" x14ac:dyDescent="0.15">
      <c r="D653" s="28"/>
      <c r="E653" s="28"/>
      <c r="F653" s="28"/>
      <c r="G653" s="28"/>
      <c r="H653" s="28"/>
      <c r="I653" s="28"/>
      <c r="J653" s="28"/>
      <c r="K653" s="28"/>
      <c r="L653" s="28"/>
      <c r="M653" s="28"/>
    </row>
    <row r="654" spans="4:13" ht="12.75" customHeight="1" x14ac:dyDescent="0.15">
      <c r="D654" s="28"/>
      <c r="E654" s="28"/>
      <c r="F654" s="28"/>
      <c r="G654" s="28"/>
      <c r="H654" s="28"/>
      <c r="I654" s="28"/>
      <c r="J654" s="28"/>
      <c r="K654" s="28"/>
      <c r="L654" s="28"/>
      <c r="M654" s="28"/>
    </row>
    <row r="655" spans="4:13" ht="12.75" customHeight="1" x14ac:dyDescent="0.15">
      <c r="D655" s="28"/>
      <c r="E655" s="28"/>
      <c r="F655" s="28"/>
      <c r="G655" s="28"/>
      <c r="H655" s="28"/>
      <c r="I655" s="28"/>
      <c r="J655" s="28"/>
      <c r="K655" s="28"/>
      <c r="L655" s="28"/>
      <c r="M655" s="28"/>
    </row>
    <row r="656" spans="4:13" ht="12.75" customHeight="1" x14ac:dyDescent="0.15">
      <c r="D656" s="28"/>
      <c r="E656" s="28"/>
      <c r="F656" s="28"/>
      <c r="G656" s="28"/>
      <c r="H656" s="28"/>
      <c r="I656" s="28"/>
      <c r="J656" s="28"/>
      <c r="K656" s="28"/>
      <c r="L656" s="28"/>
      <c r="M656" s="28"/>
    </row>
    <row r="657" spans="4:13" ht="12.75" customHeight="1" x14ac:dyDescent="0.15">
      <c r="D657" s="28"/>
      <c r="E657" s="28"/>
      <c r="F657" s="28"/>
      <c r="G657" s="28"/>
      <c r="H657" s="28"/>
      <c r="I657" s="28"/>
      <c r="J657" s="28"/>
      <c r="K657" s="28"/>
      <c r="L657" s="28"/>
      <c r="M657" s="28"/>
    </row>
    <row r="658" spans="4:13" ht="12.75" customHeight="1" x14ac:dyDescent="0.15">
      <c r="D658" s="28"/>
      <c r="E658" s="28"/>
      <c r="F658" s="28"/>
      <c r="G658" s="28"/>
      <c r="H658" s="28"/>
      <c r="I658" s="28"/>
      <c r="J658" s="28"/>
      <c r="K658" s="28"/>
      <c r="L658" s="28"/>
      <c r="M658" s="28"/>
    </row>
    <row r="659" spans="4:13" ht="12.75" customHeight="1" x14ac:dyDescent="0.15">
      <c r="D659" s="28"/>
      <c r="E659" s="28"/>
      <c r="F659" s="28"/>
      <c r="G659" s="28"/>
      <c r="H659" s="28"/>
      <c r="I659" s="28"/>
      <c r="J659" s="28"/>
      <c r="K659" s="28"/>
      <c r="L659" s="28"/>
      <c r="M659" s="28"/>
    </row>
    <row r="660" spans="4:13" ht="12.75" customHeight="1" x14ac:dyDescent="0.15">
      <c r="D660" s="28"/>
      <c r="E660" s="28"/>
      <c r="F660" s="28"/>
      <c r="G660" s="28"/>
      <c r="H660" s="28"/>
      <c r="I660" s="28"/>
      <c r="J660" s="28"/>
      <c r="K660" s="28"/>
      <c r="L660" s="28"/>
      <c r="M660" s="28"/>
    </row>
    <row r="661" spans="4:13" ht="12.75" customHeight="1" x14ac:dyDescent="0.15">
      <c r="D661" s="28"/>
      <c r="E661" s="28"/>
      <c r="F661" s="28"/>
      <c r="G661" s="28"/>
      <c r="H661" s="28"/>
      <c r="I661" s="28"/>
      <c r="J661" s="28"/>
      <c r="K661" s="28"/>
      <c r="L661" s="28"/>
      <c r="M661" s="28"/>
    </row>
    <row r="662" spans="4:13" ht="12.75" customHeight="1" x14ac:dyDescent="0.15">
      <c r="D662" s="28"/>
      <c r="E662" s="28"/>
      <c r="F662" s="28"/>
      <c r="G662" s="28"/>
      <c r="H662" s="28"/>
      <c r="I662" s="28"/>
      <c r="J662" s="28"/>
      <c r="K662" s="28"/>
      <c r="L662" s="28"/>
      <c r="M662" s="28"/>
    </row>
    <row r="663" spans="4:13" ht="12.75" customHeight="1" x14ac:dyDescent="0.15">
      <c r="D663" s="28"/>
      <c r="E663" s="28"/>
      <c r="F663" s="28"/>
      <c r="G663" s="28"/>
      <c r="H663" s="28"/>
      <c r="I663" s="28"/>
      <c r="J663" s="28"/>
      <c r="K663" s="28"/>
      <c r="L663" s="28"/>
      <c r="M663" s="28"/>
    </row>
    <row r="664" spans="4:13" ht="12.75" customHeight="1" x14ac:dyDescent="0.15">
      <c r="D664" s="28"/>
      <c r="E664" s="28"/>
      <c r="F664" s="28"/>
      <c r="G664" s="28"/>
      <c r="H664" s="28"/>
      <c r="I664" s="28"/>
      <c r="J664" s="28"/>
      <c r="K664" s="28"/>
      <c r="L664" s="28"/>
      <c r="M664" s="28"/>
    </row>
    <row r="665" spans="4:13" ht="12.75" customHeight="1" x14ac:dyDescent="0.15">
      <c r="D665" s="28"/>
      <c r="E665" s="28"/>
      <c r="F665" s="28"/>
      <c r="G665" s="28"/>
      <c r="H665" s="28"/>
      <c r="I665" s="28"/>
      <c r="J665" s="28"/>
      <c r="K665" s="28"/>
      <c r="L665" s="28"/>
      <c r="M665" s="28"/>
    </row>
    <row r="666" spans="4:13" ht="12.75" customHeight="1" x14ac:dyDescent="0.15">
      <c r="D666" s="28"/>
      <c r="E666" s="28"/>
      <c r="F666" s="28"/>
      <c r="G666" s="28"/>
      <c r="H666" s="28"/>
      <c r="I666" s="28"/>
      <c r="J666" s="28"/>
      <c r="K666" s="28"/>
      <c r="L666" s="28"/>
      <c r="M666" s="28"/>
    </row>
    <row r="667" spans="4:13" ht="12.75" customHeight="1" x14ac:dyDescent="0.15">
      <c r="D667" s="28"/>
      <c r="E667" s="28"/>
      <c r="F667" s="28"/>
      <c r="G667" s="28"/>
      <c r="H667" s="28"/>
      <c r="I667" s="28"/>
      <c r="J667" s="28"/>
      <c r="K667" s="28"/>
      <c r="L667" s="28"/>
      <c r="M667" s="28"/>
    </row>
    <row r="668" spans="4:13" ht="12.75" customHeight="1" x14ac:dyDescent="0.15">
      <c r="D668" s="28"/>
      <c r="E668" s="28"/>
      <c r="F668" s="28"/>
      <c r="G668" s="28"/>
      <c r="H668" s="28"/>
      <c r="I668" s="28"/>
      <c r="J668" s="28"/>
      <c r="K668" s="28"/>
      <c r="L668" s="28"/>
      <c r="M668" s="28"/>
    </row>
    <row r="669" spans="4:13" ht="12.75" customHeight="1" x14ac:dyDescent="0.15">
      <c r="D669" s="28"/>
      <c r="E669" s="28"/>
      <c r="F669" s="28"/>
      <c r="G669" s="28"/>
      <c r="H669" s="28"/>
      <c r="I669" s="28"/>
      <c r="J669" s="28"/>
      <c r="K669" s="28"/>
      <c r="L669" s="28"/>
      <c r="M669" s="28"/>
    </row>
    <row r="670" spans="4:13" ht="12.75" customHeight="1" x14ac:dyDescent="0.15">
      <c r="D670" s="28"/>
      <c r="E670" s="28"/>
      <c r="F670" s="28"/>
      <c r="G670" s="28"/>
      <c r="H670" s="28"/>
      <c r="I670" s="28"/>
      <c r="J670" s="28"/>
      <c r="K670" s="28"/>
      <c r="L670" s="28"/>
      <c r="M670" s="28"/>
    </row>
    <row r="671" spans="4:13" ht="12.75" customHeight="1" x14ac:dyDescent="0.15">
      <c r="D671" s="28"/>
      <c r="E671" s="28"/>
      <c r="F671" s="28"/>
      <c r="G671" s="28"/>
      <c r="H671" s="28"/>
      <c r="I671" s="28"/>
      <c r="J671" s="28"/>
      <c r="K671" s="28"/>
      <c r="L671" s="28"/>
      <c r="M671" s="28"/>
    </row>
    <row r="672" spans="4:13" ht="12.75" customHeight="1" x14ac:dyDescent="0.15">
      <c r="D672" s="28"/>
      <c r="E672" s="28"/>
      <c r="F672" s="28"/>
      <c r="G672" s="28"/>
      <c r="H672" s="28"/>
      <c r="I672" s="28"/>
      <c r="J672" s="28"/>
      <c r="K672" s="28"/>
      <c r="L672" s="28"/>
      <c r="M672" s="28"/>
    </row>
    <row r="673" spans="4:13" ht="12.75" customHeight="1" x14ac:dyDescent="0.15">
      <c r="D673" s="28"/>
      <c r="E673" s="28"/>
      <c r="F673" s="28"/>
      <c r="G673" s="28"/>
      <c r="H673" s="28"/>
      <c r="I673" s="28"/>
      <c r="J673" s="28"/>
      <c r="K673" s="28"/>
      <c r="L673" s="28"/>
      <c r="M673" s="28"/>
    </row>
    <row r="674" spans="4:13" ht="12.75" customHeight="1" x14ac:dyDescent="0.15">
      <c r="D674" s="28"/>
      <c r="E674" s="28"/>
      <c r="F674" s="28"/>
      <c r="G674" s="28"/>
      <c r="H674" s="28"/>
      <c r="I674" s="28"/>
      <c r="J674" s="28"/>
      <c r="K674" s="28"/>
      <c r="L674" s="28"/>
      <c r="M674" s="28"/>
    </row>
    <row r="675" spans="4:13" ht="12.75" customHeight="1" x14ac:dyDescent="0.15">
      <c r="D675" s="28"/>
      <c r="E675" s="28"/>
      <c r="F675" s="28"/>
      <c r="G675" s="28"/>
      <c r="H675" s="28"/>
      <c r="I675" s="28"/>
      <c r="J675" s="28"/>
      <c r="K675" s="28"/>
      <c r="L675" s="28"/>
      <c r="M675" s="28"/>
    </row>
    <row r="676" spans="4:13" ht="12.75" customHeight="1" x14ac:dyDescent="0.15">
      <c r="D676" s="28"/>
      <c r="E676" s="28"/>
      <c r="F676" s="28"/>
      <c r="G676" s="28"/>
      <c r="H676" s="28"/>
      <c r="I676" s="28"/>
      <c r="J676" s="28"/>
      <c r="K676" s="28"/>
      <c r="L676" s="28"/>
      <c r="M676" s="28"/>
    </row>
    <row r="677" spans="4:13" ht="12.75" customHeight="1" x14ac:dyDescent="0.15">
      <c r="D677" s="28"/>
      <c r="E677" s="28"/>
      <c r="F677" s="28"/>
      <c r="G677" s="28"/>
      <c r="H677" s="28"/>
      <c r="I677" s="28"/>
      <c r="J677" s="28"/>
      <c r="K677" s="28"/>
      <c r="L677" s="28"/>
      <c r="M677" s="28"/>
    </row>
    <row r="678" spans="4:13" ht="12.75" customHeight="1" x14ac:dyDescent="0.15">
      <c r="D678" s="28"/>
      <c r="E678" s="28"/>
      <c r="F678" s="28"/>
      <c r="G678" s="28"/>
      <c r="H678" s="28"/>
      <c r="I678" s="28"/>
      <c r="J678" s="28"/>
      <c r="K678" s="28"/>
      <c r="L678" s="28"/>
      <c r="M678" s="28"/>
    </row>
    <row r="679" spans="4:13" ht="12.75" customHeight="1" x14ac:dyDescent="0.15">
      <c r="D679" s="28"/>
      <c r="E679" s="28"/>
      <c r="F679" s="28"/>
      <c r="G679" s="28"/>
      <c r="H679" s="28"/>
      <c r="I679" s="28"/>
      <c r="J679" s="28"/>
      <c r="K679" s="28"/>
      <c r="L679" s="28"/>
      <c r="M679" s="28"/>
    </row>
    <row r="680" spans="4:13" ht="12.75" customHeight="1" x14ac:dyDescent="0.15">
      <c r="D680" s="28"/>
      <c r="E680" s="28"/>
      <c r="F680" s="28"/>
      <c r="G680" s="28"/>
      <c r="H680" s="28"/>
      <c r="I680" s="28"/>
      <c r="J680" s="28"/>
      <c r="K680" s="28"/>
      <c r="L680" s="28"/>
      <c r="M680" s="28"/>
    </row>
    <row r="681" spans="4:13" ht="12.75" customHeight="1" x14ac:dyDescent="0.15">
      <c r="D681" s="28"/>
      <c r="E681" s="28"/>
      <c r="F681" s="28"/>
      <c r="G681" s="28"/>
      <c r="H681" s="28"/>
      <c r="I681" s="28"/>
      <c r="J681" s="28"/>
      <c r="K681" s="28"/>
      <c r="L681" s="28"/>
      <c r="M681" s="28"/>
    </row>
    <row r="682" spans="4:13" ht="12.75" customHeight="1" x14ac:dyDescent="0.15">
      <c r="D682" s="28"/>
      <c r="E682" s="28"/>
      <c r="F682" s="28"/>
      <c r="G682" s="28"/>
      <c r="H682" s="28"/>
      <c r="I682" s="28"/>
      <c r="J682" s="28"/>
      <c r="K682" s="28"/>
      <c r="L682" s="28"/>
      <c r="M682" s="28"/>
    </row>
    <row r="683" spans="4:13" ht="12.75" customHeight="1" x14ac:dyDescent="0.15">
      <c r="D683" s="28"/>
      <c r="E683" s="28"/>
      <c r="F683" s="28"/>
      <c r="G683" s="28"/>
      <c r="H683" s="28"/>
      <c r="I683" s="28"/>
      <c r="J683" s="28"/>
      <c r="K683" s="28"/>
      <c r="L683" s="28"/>
      <c r="M683" s="28"/>
    </row>
    <row r="684" spans="4:13" ht="12.75" customHeight="1" x14ac:dyDescent="0.15">
      <c r="D684" s="28"/>
      <c r="E684" s="28"/>
      <c r="F684" s="28"/>
      <c r="G684" s="28"/>
      <c r="H684" s="28"/>
      <c r="I684" s="28"/>
      <c r="J684" s="28"/>
      <c r="K684" s="28"/>
      <c r="L684" s="28"/>
      <c r="M684" s="28"/>
    </row>
    <row r="685" spans="4:13" ht="12.75" customHeight="1" x14ac:dyDescent="0.15">
      <c r="D685" s="28"/>
      <c r="E685" s="28"/>
      <c r="F685" s="28"/>
      <c r="G685" s="28"/>
      <c r="H685" s="28"/>
      <c r="I685" s="28"/>
      <c r="J685" s="28"/>
      <c r="K685" s="28"/>
      <c r="L685" s="28"/>
      <c r="M685" s="28"/>
    </row>
    <row r="686" spans="4:13" ht="12.75" customHeight="1" x14ac:dyDescent="0.15">
      <c r="D686" s="28"/>
      <c r="E686" s="28"/>
      <c r="F686" s="28"/>
      <c r="G686" s="28"/>
      <c r="H686" s="28"/>
      <c r="I686" s="28"/>
      <c r="J686" s="28"/>
      <c r="K686" s="28"/>
      <c r="L686" s="28"/>
      <c r="M686" s="28"/>
    </row>
    <row r="687" spans="4:13" ht="12.75" customHeight="1" x14ac:dyDescent="0.15">
      <c r="D687" s="28"/>
      <c r="E687" s="28"/>
      <c r="F687" s="28"/>
      <c r="G687" s="28"/>
      <c r="H687" s="28"/>
      <c r="I687" s="28"/>
      <c r="J687" s="28"/>
      <c r="K687" s="28"/>
      <c r="L687" s="28"/>
      <c r="M687" s="28"/>
    </row>
    <row r="688" spans="4:13" ht="12.75" customHeight="1" x14ac:dyDescent="0.15">
      <c r="D688" s="28"/>
      <c r="E688" s="28"/>
      <c r="F688" s="28"/>
      <c r="G688" s="28"/>
      <c r="H688" s="28"/>
      <c r="I688" s="28"/>
      <c r="J688" s="28"/>
      <c r="K688" s="28"/>
      <c r="L688" s="28"/>
      <c r="M688" s="28"/>
    </row>
    <row r="689" spans="4:13" ht="12.75" customHeight="1" x14ac:dyDescent="0.15">
      <c r="D689" s="28"/>
      <c r="E689" s="28"/>
      <c r="F689" s="28"/>
      <c r="G689" s="28"/>
      <c r="H689" s="28"/>
      <c r="I689" s="28"/>
      <c r="J689" s="28"/>
      <c r="K689" s="28"/>
      <c r="L689" s="28"/>
      <c r="M689" s="28"/>
    </row>
    <row r="690" spans="4:13" ht="12.75" customHeight="1" x14ac:dyDescent="0.15">
      <c r="D690" s="28"/>
      <c r="E690" s="28"/>
      <c r="F690" s="28"/>
      <c r="G690" s="28"/>
      <c r="H690" s="28"/>
      <c r="I690" s="28"/>
      <c r="J690" s="28"/>
      <c r="K690" s="28"/>
      <c r="L690" s="28"/>
      <c r="M690" s="28"/>
    </row>
    <row r="691" spans="4:13" ht="12.75" customHeight="1" x14ac:dyDescent="0.15">
      <c r="D691" s="28"/>
      <c r="E691" s="28"/>
      <c r="F691" s="28"/>
      <c r="G691" s="28"/>
      <c r="H691" s="28"/>
      <c r="I691" s="28"/>
      <c r="J691" s="28"/>
      <c r="K691" s="28"/>
      <c r="L691" s="28"/>
      <c r="M691" s="28"/>
    </row>
    <row r="692" spans="4:13" ht="12.75" customHeight="1" x14ac:dyDescent="0.15">
      <c r="D692" s="28"/>
      <c r="E692" s="28"/>
      <c r="F692" s="28"/>
      <c r="G692" s="28"/>
      <c r="H692" s="28"/>
      <c r="I692" s="28"/>
      <c r="J692" s="28"/>
      <c r="K692" s="28"/>
      <c r="L692" s="28"/>
      <c r="M692" s="28"/>
    </row>
    <row r="693" spans="4:13" ht="12.75" customHeight="1" x14ac:dyDescent="0.15">
      <c r="D693" s="28"/>
      <c r="E693" s="28"/>
      <c r="F693" s="28"/>
      <c r="G693" s="28"/>
      <c r="H693" s="28"/>
      <c r="I693" s="28"/>
      <c r="J693" s="28"/>
      <c r="K693" s="28"/>
      <c r="L693" s="28"/>
      <c r="M693" s="28"/>
    </row>
    <row r="694" spans="4:13" ht="12.75" customHeight="1" x14ac:dyDescent="0.15">
      <c r="D694" s="28"/>
      <c r="E694" s="28"/>
      <c r="F694" s="28"/>
      <c r="G694" s="28"/>
      <c r="H694" s="28"/>
      <c r="I694" s="28"/>
      <c r="J694" s="28"/>
      <c r="K694" s="28"/>
      <c r="L694" s="28"/>
      <c r="M694" s="28"/>
    </row>
    <row r="695" spans="4:13" ht="12.75" customHeight="1" x14ac:dyDescent="0.15">
      <c r="D695" s="28"/>
      <c r="E695" s="28"/>
      <c r="F695" s="28"/>
      <c r="G695" s="28"/>
      <c r="H695" s="28"/>
      <c r="I695" s="28"/>
      <c r="J695" s="28"/>
      <c r="K695" s="28"/>
      <c r="L695" s="28"/>
      <c r="M695" s="28"/>
    </row>
    <row r="696" spans="4:13" ht="12.75" customHeight="1" x14ac:dyDescent="0.15">
      <c r="D696" s="28"/>
      <c r="E696" s="28"/>
      <c r="F696" s="28"/>
      <c r="G696" s="28"/>
      <c r="H696" s="28"/>
      <c r="I696" s="28"/>
      <c r="J696" s="28"/>
      <c r="K696" s="28"/>
      <c r="L696" s="28"/>
      <c r="M696" s="28"/>
    </row>
    <row r="697" spans="4:13" ht="12.75" customHeight="1" x14ac:dyDescent="0.15">
      <c r="D697" s="28"/>
      <c r="E697" s="28"/>
      <c r="F697" s="28"/>
      <c r="G697" s="28"/>
      <c r="H697" s="28"/>
      <c r="I697" s="28"/>
      <c r="J697" s="28"/>
      <c r="K697" s="28"/>
      <c r="L697" s="28"/>
      <c r="M697" s="28"/>
    </row>
    <row r="698" spans="4:13" ht="12.75" customHeight="1" x14ac:dyDescent="0.15">
      <c r="D698" s="28"/>
      <c r="E698" s="28"/>
      <c r="F698" s="28"/>
      <c r="G698" s="28"/>
      <c r="H698" s="28"/>
      <c r="I698" s="28"/>
      <c r="J698" s="28"/>
      <c r="K698" s="28"/>
      <c r="L698" s="28"/>
      <c r="M698" s="28"/>
    </row>
    <row r="699" spans="4:13" ht="12.75" customHeight="1" x14ac:dyDescent="0.15">
      <c r="D699" s="28"/>
      <c r="E699" s="28"/>
      <c r="F699" s="28"/>
      <c r="G699" s="28"/>
      <c r="H699" s="28"/>
      <c r="I699" s="28"/>
      <c r="J699" s="28"/>
      <c r="K699" s="28"/>
      <c r="L699" s="28"/>
      <c r="M699" s="28"/>
    </row>
    <row r="700" spans="4:13" ht="12.75" customHeight="1" x14ac:dyDescent="0.15">
      <c r="D700" s="28"/>
      <c r="E700" s="28"/>
      <c r="F700" s="28"/>
      <c r="G700" s="28"/>
      <c r="H700" s="28"/>
      <c r="I700" s="28"/>
      <c r="J700" s="28"/>
      <c r="K700" s="28"/>
      <c r="L700" s="28"/>
      <c r="M700" s="28"/>
    </row>
    <row r="701" spans="4:13" ht="12.75" customHeight="1" x14ac:dyDescent="0.15">
      <c r="D701" s="28"/>
      <c r="E701" s="28"/>
      <c r="F701" s="28"/>
      <c r="G701" s="28"/>
      <c r="H701" s="28"/>
      <c r="I701" s="28"/>
      <c r="J701" s="28"/>
      <c r="K701" s="28"/>
      <c r="L701" s="28"/>
      <c r="M701" s="28"/>
    </row>
    <row r="702" spans="4:13" ht="12.75" customHeight="1" x14ac:dyDescent="0.15">
      <c r="D702" s="28"/>
      <c r="E702" s="28"/>
      <c r="F702" s="28"/>
      <c r="G702" s="28"/>
      <c r="H702" s="28"/>
      <c r="I702" s="28"/>
      <c r="J702" s="28"/>
      <c r="K702" s="28"/>
      <c r="L702" s="28"/>
      <c r="M702" s="28"/>
    </row>
    <row r="703" spans="4:13" ht="12.75" customHeight="1" x14ac:dyDescent="0.15">
      <c r="D703" s="28"/>
      <c r="E703" s="28"/>
      <c r="F703" s="28"/>
      <c r="G703" s="28"/>
      <c r="H703" s="28"/>
      <c r="I703" s="28"/>
      <c r="J703" s="28"/>
      <c r="K703" s="28"/>
      <c r="L703" s="28"/>
      <c r="M703" s="28"/>
    </row>
    <row r="704" spans="4:13" ht="12.75" customHeight="1" x14ac:dyDescent="0.15">
      <c r="D704" s="28"/>
      <c r="E704" s="28"/>
      <c r="F704" s="28"/>
      <c r="G704" s="28"/>
      <c r="H704" s="28"/>
      <c r="I704" s="28"/>
      <c r="J704" s="28"/>
      <c r="K704" s="28"/>
      <c r="L704" s="28"/>
      <c r="M704" s="28"/>
    </row>
    <row r="705" spans="4:13" ht="12.75" customHeight="1" x14ac:dyDescent="0.15">
      <c r="D705" s="28"/>
      <c r="E705" s="28"/>
      <c r="F705" s="28"/>
      <c r="G705" s="28"/>
      <c r="H705" s="28"/>
      <c r="I705" s="28"/>
      <c r="J705" s="28"/>
      <c r="K705" s="28"/>
      <c r="L705" s="28"/>
      <c r="M705" s="28"/>
    </row>
    <row r="706" spans="4:13" ht="12.75" customHeight="1" x14ac:dyDescent="0.15">
      <c r="D706" s="28"/>
      <c r="E706" s="28"/>
      <c r="F706" s="28"/>
      <c r="G706" s="28"/>
      <c r="H706" s="28"/>
      <c r="I706" s="28"/>
      <c r="J706" s="28"/>
      <c r="K706" s="28"/>
      <c r="L706" s="28"/>
      <c r="M706" s="28"/>
    </row>
    <row r="707" spans="4:13" ht="12.75" customHeight="1" x14ac:dyDescent="0.15">
      <c r="D707" s="28"/>
      <c r="E707" s="28"/>
      <c r="F707" s="28"/>
      <c r="G707" s="28"/>
      <c r="H707" s="28"/>
      <c r="I707" s="28"/>
      <c r="J707" s="28"/>
      <c r="K707" s="28"/>
      <c r="L707" s="28"/>
      <c r="M707" s="28"/>
    </row>
    <row r="708" spans="4:13" ht="12.75" customHeight="1" x14ac:dyDescent="0.15">
      <c r="D708" s="28"/>
      <c r="E708" s="28"/>
      <c r="F708" s="28"/>
      <c r="G708" s="28"/>
      <c r="H708" s="28"/>
      <c r="I708" s="28"/>
      <c r="J708" s="28"/>
      <c r="K708" s="28"/>
      <c r="L708" s="28"/>
      <c r="M708" s="28"/>
    </row>
    <row r="709" spans="4:13" ht="12.75" customHeight="1" x14ac:dyDescent="0.15">
      <c r="D709" s="28"/>
      <c r="E709" s="28"/>
      <c r="F709" s="28"/>
      <c r="G709" s="28"/>
      <c r="H709" s="28"/>
      <c r="I709" s="28"/>
      <c r="J709" s="28"/>
      <c r="K709" s="28"/>
      <c r="L709" s="28"/>
      <c r="M709" s="28"/>
    </row>
    <row r="710" spans="4:13" ht="12.75" customHeight="1" x14ac:dyDescent="0.15">
      <c r="D710" s="28"/>
      <c r="E710" s="28"/>
      <c r="F710" s="28"/>
      <c r="G710" s="28"/>
      <c r="H710" s="28"/>
      <c r="I710" s="28"/>
      <c r="J710" s="28"/>
      <c r="K710" s="28"/>
      <c r="L710" s="28"/>
      <c r="M710" s="28"/>
    </row>
    <row r="711" spans="4:13" ht="12.75" customHeight="1" x14ac:dyDescent="0.15">
      <c r="D711" s="28"/>
      <c r="E711" s="28"/>
      <c r="F711" s="28"/>
      <c r="G711" s="28"/>
      <c r="H711" s="28"/>
      <c r="I711" s="28"/>
      <c r="J711" s="28"/>
      <c r="K711" s="28"/>
      <c r="L711" s="28"/>
      <c r="M711" s="28"/>
    </row>
    <row r="712" spans="4:13" ht="12.75" customHeight="1" x14ac:dyDescent="0.15">
      <c r="D712" s="28"/>
      <c r="E712" s="28"/>
      <c r="F712" s="28"/>
      <c r="G712" s="28"/>
      <c r="H712" s="28"/>
      <c r="I712" s="28"/>
      <c r="J712" s="28"/>
      <c r="K712" s="28"/>
      <c r="L712" s="28"/>
      <c r="M712" s="28"/>
    </row>
    <row r="713" spans="4:13" ht="12.75" customHeight="1" x14ac:dyDescent="0.15">
      <c r="D713" s="28"/>
      <c r="E713" s="28"/>
      <c r="F713" s="28"/>
      <c r="G713" s="28"/>
      <c r="H713" s="28"/>
      <c r="I713" s="28"/>
      <c r="J713" s="28"/>
      <c r="K713" s="28"/>
      <c r="L713" s="28"/>
      <c r="M713" s="28"/>
    </row>
    <row r="714" spans="4:13" ht="12.75" customHeight="1" x14ac:dyDescent="0.15">
      <c r="D714" s="28"/>
      <c r="E714" s="28"/>
      <c r="F714" s="28"/>
      <c r="G714" s="28"/>
      <c r="H714" s="28"/>
      <c r="I714" s="28"/>
      <c r="J714" s="28"/>
      <c r="K714" s="28"/>
      <c r="L714" s="28"/>
      <c r="M714" s="28"/>
    </row>
    <row r="715" spans="4:13" ht="12.75" customHeight="1" x14ac:dyDescent="0.15">
      <c r="D715" s="28"/>
      <c r="E715" s="28"/>
      <c r="F715" s="28"/>
      <c r="G715" s="28"/>
      <c r="H715" s="28"/>
      <c r="I715" s="28"/>
      <c r="J715" s="28"/>
      <c r="K715" s="28"/>
      <c r="L715" s="28"/>
      <c r="M715" s="28"/>
    </row>
    <row r="716" spans="4:13" ht="12.75" customHeight="1" x14ac:dyDescent="0.15">
      <c r="D716" s="28"/>
      <c r="E716" s="28"/>
      <c r="F716" s="28"/>
      <c r="G716" s="28"/>
      <c r="H716" s="28"/>
      <c r="I716" s="28"/>
      <c r="J716" s="28"/>
      <c r="K716" s="28"/>
      <c r="L716" s="28"/>
      <c r="M716" s="28"/>
    </row>
    <row r="717" spans="4:13" ht="12.75" customHeight="1" x14ac:dyDescent="0.15">
      <c r="D717" s="28"/>
      <c r="E717" s="28"/>
      <c r="F717" s="28"/>
      <c r="G717" s="28"/>
      <c r="H717" s="28"/>
      <c r="I717" s="28"/>
      <c r="J717" s="28"/>
      <c r="K717" s="28"/>
      <c r="L717" s="28"/>
      <c r="M717" s="28"/>
    </row>
    <row r="718" spans="4:13" ht="12.75" customHeight="1" x14ac:dyDescent="0.15">
      <c r="D718" s="28"/>
      <c r="E718" s="28"/>
      <c r="F718" s="28"/>
      <c r="G718" s="28"/>
      <c r="H718" s="28"/>
      <c r="I718" s="28"/>
      <c r="J718" s="28"/>
      <c r="K718" s="28"/>
      <c r="L718" s="28"/>
      <c r="M718" s="28"/>
    </row>
    <row r="719" spans="4:13" ht="12.75" customHeight="1" x14ac:dyDescent="0.15">
      <c r="D719" s="28"/>
      <c r="E719" s="28"/>
      <c r="F719" s="28"/>
      <c r="G719" s="28"/>
      <c r="H719" s="28"/>
      <c r="I719" s="28"/>
      <c r="J719" s="28"/>
      <c r="K719" s="28"/>
      <c r="L719" s="28"/>
      <c r="M719" s="28"/>
    </row>
    <row r="720" spans="4:13" ht="12.75" customHeight="1" x14ac:dyDescent="0.15">
      <c r="D720" s="28"/>
      <c r="E720" s="28"/>
      <c r="F720" s="28"/>
      <c r="G720" s="28"/>
      <c r="H720" s="28"/>
      <c r="I720" s="28"/>
      <c r="J720" s="28"/>
      <c r="K720" s="28"/>
      <c r="L720" s="28"/>
      <c r="M720" s="28"/>
    </row>
    <row r="721" spans="4:13" ht="12.75" customHeight="1" x14ac:dyDescent="0.15">
      <c r="D721" s="28"/>
      <c r="E721" s="28"/>
      <c r="F721" s="28"/>
      <c r="G721" s="28"/>
      <c r="H721" s="28"/>
      <c r="I721" s="28"/>
      <c r="J721" s="28"/>
      <c r="K721" s="28"/>
      <c r="L721" s="28"/>
      <c r="M721" s="28"/>
    </row>
    <row r="722" spans="4:13" ht="12.75" customHeight="1" x14ac:dyDescent="0.15">
      <c r="D722" s="28"/>
      <c r="E722" s="28"/>
      <c r="F722" s="28"/>
      <c r="G722" s="28"/>
      <c r="H722" s="28"/>
      <c r="I722" s="28"/>
      <c r="J722" s="28"/>
      <c r="K722" s="28"/>
      <c r="L722" s="28"/>
      <c r="M722" s="28"/>
    </row>
    <row r="723" spans="4:13" ht="12.75" customHeight="1" x14ac:dyDescent="0.15">
      <c r="D723" s="28"/>
      <c r="E723" s="28"/>
      <c r="F723" s="28"/>
      <c r="G723" s="28"/>
      <c r="H723" s="28"/>
      <c r="I723" s="28"/>
      <c r="J723" s="28"/>
      <c r="K723" s="28"/>
      <c r="L723" s="28"/>
      <c r="M723" s="28"/>
    </row>
    <row r="724" spans="4:13" ht="12.75" customHeight="1" x14ac:dyDescent="0.15">
      <c r="D724" s="28"/>
      <c r="E724" s="28"/>
      <c r="F724" s="28"/>
      <c r="G724" s="28"/>
      <c r="H724" s="28"/>
      <c r="I724" s="28"/>
      <c r="J724" s="28"/>
      <c r="K724" s="28"/>
      <c r="L724" s="28"/>
      <c r="M724" s="28"/>
    </row>
    <row r="725" spans="4:13" ht="12.75" customHeight="1" x14ac:dyDescent="0.15">
      <c r="D725" s="28"/>
      <c r="E725" s="28"/>
      <c r="F725" s="28"/>
      <c r="G725" s="28"/>
      <c r="H725" s="28"/>
      <c r="I725" s="28"/>
      <c r="J725" s="28"/>
      <c r="K725" s="28"/>
      <c r="L725" s="28"/>
      <c r="M725" s="28"/>
    </row>
    <row r="726" spans="4:13" ht="12.75" customHeight="1" x14ac:dyDescent="0.15">
      <c r="D726" s="28"/>
      <c r="E726" s="28"/>
      <c r="F726" s="28"/>
      <c r="G726" s="28"/>
      <c r="H726" s="28"/>
      <c r="I726" s="28"/>
      <c r="J726" s="28"/>
      <c r="K726" s="28"/>
      <c r="L726" s="28"/>
      <c r="M726" s="28"/>
    </row>
    <row r="727" spans="4:13" ht="12.75" customHeight="1" x14ac:dyDescent="0.15">
      <c r="D727" s="28"/>
      <c r="E727" s="28"/>
      <c r="F727" s="28"/>
      <c r="G727" s="28"/>
      <c r="H727" s="28"/>
      <c r="I727" s="28"/>
      <c r="J727" s="28"/>
      <c r="K727" s="28"/>
      <c r="L727" s="28"/>
      <c r="M727" s="28"/>
    </row>
    <row r="728" spans="4:13" ht="12.75" customHeight="1" x14ac:dyDescent="0.15">
      <c r="D728" s="28"/>
      <c r="E728" s="28"/>
      <c r="F728" s="28"/>
      <c r="G728" s="28"/>
      <c r="H728" s="28"/>
      <c r="I728" s="28"/>
      <c r="J728" s="28"/>
      <c r="K728" s="28"/>
      <c r="L728" s="28"/>
      <c r="M728" s="28"/>
    </row>
    <row r="729" spans="4:13" ht="12.75" customHeight="1" x14ac:dyDescent="0.15">
      <c r="D729" s="28"/>
      <c r="E729" s="28"/>
      <c r="F729" s="28"/>
      <c r="G729" s="28"/>
      <c r="H729" s="28"/>
      <c r="I729" s="28"/>
      <c r="J729" s="28"/>
      <c r="K729" s="28"/>
      <c r="L729" s="28"/>
      <c r="M729" s="28"/>
    </row>
    <row r="730" spans="4:13" ht="12.75" customHeight="1" x14ac:dyDescent="0.15">
      <c r="D730" s="28"/>
      <c r="E730" s="28"/>
      <c r="F730" s="28"/>
      <c r="G730" s="28"/>
      <c r="H730" s="28"/>
      <c r="I730" s="28"/>
      <c r="J730" s="28"/>
      <c r="K730" s="28"/>
      <c r="L730" s="28"/>
      <c r="M730" s="28"/>
    </row>
    <row r="731" spans="4:13" ht="12.75" customHeight="1" x14ac:dyDescent="0.15">
      <c r="D731" s="28"/>
      <c r="E731" s="28"/>
      <c r="F731" s="28"/>
      <c r="G731" s="28"/>
      <c r="H731" s="28"/>
      <c r="I731" s="28"/>
      <c r="J731" s="28"/>
      <c r="K731" s="28"/>
      <c r="L731" s="28"/>
      <c r="M731" s="28"/>
    </row>
    <row r="732" spans="4:13" ht="12.75" customHeight="1" x14ac:dyDescent="0.15">
      <c r="D732" s="28"/>
      <c r="E732" s="28"/>
      <c r="F732" s="28"/>
      <c r="G732" s="28"/>
      <c r="H732" s="28"/>
      <c r="I732" s="28"/>
      <c r="J732" s="28"/>
      <c r="K732" s="28"/>
      <c r="L732" s="28"/>
      <c r="M732" s="28"/>
    </row>
    <row r="733" spans="4:13" ht="12.75" customHeight="1" x14ac:dyDescent="0.15">
      <c r="D733" s="28"/>
      <c r="E733" s="28"/>
      <c r="F733" s="28"/>
      <c r="G733" s="28"/>
      <c r="H733" s="28"/>
      <c r="I733" s="28"/>
      <c r="J733" s="28"/>
      <c r="K733" s="28"/>
      <c r="L733" s="28"/>
      <c r="M733" s="28"/>
    </row>
    <row r="734" spans="4:13" ht="12.75" customHeight="1" x14ac:dyDescent="0.15">
      <c r="D734" s="28"/>
      <c r="E734" s="28"/>
      <c r="F734" s="28"/>
      <c r="G734" s="28"/>
      <c r="H734" s="28"/>
      <c r="I734" s="28"/>
      <c r="J734" s="28"/>
      <c r="K734" s="28"/>
      <c r="L734" s="28"/>
      <c r="M734" s="28"/>
    </row>
    <row r="735" spans="4:13" ht="12.75" customHeight="1" x14ac:dyDescent="0.15">
      <c r="D735" s="28"/>
      <c r="E735" s="28"/>
      <c r="F735" s="28"/>
      <c r="G735" s="28"/>
      <c r="H735" s="28"/>
      <c r="I735" s="28"/>
      <c r="J735" s="28"/>
      <c r="K735" s="28"/>
      <c r="L735" s="28"/>
      <c r="M735" s="28"/>
    </row>
    <row r="736" spans="4:13" ht="12.75" customHeight="1" x14ac:dyDescent="0.15">
      <c r="D736" s="28"/>
      <c r="E736" s="28"/>
      <c r="F736" s="28"/>
      <c r="G736" s="28"/>
      <c r="H736" s="28"/>
      <c r="I736" s="28"/>
      <c r="J736" s="28"/>
      <c r="K736" s="28"/>
      <c r="L736" s="28"/>
      <c r="M736" s="28"/>
    </row>
    <row r="737" spans="4:13" ht="12.75" customHeight="1" x14ac:dyDescent="0.15">
      <c r="D737" s="28"/>
      <c r="E737" s="28"/>
      <c r="F737" s="28"/>
      <c r="G737" s="28"/>
      <c r="H737" s="28"/>
      <c r="I737" s="28"/>
      <c r="J737" s="28"/>
      <c r="K737" s="28"/>
      <c r="L737" s="28"/>
      <c r="M737" s="28"/>
    </row>
    <row r="738" spans="4:13" ht="12.75" customHeight="1" x14ac:dyDescent="0.15">
      <c r="D738" s="28"/>
      <c r="E738" s="28"/>
      <c r="F738" s="28"/>
      <c r="G738" s="28"/>
      <c r="H738" s="28"/>
      <c r="I738" s="28"/>
      <c r="J738" s="28"/>
      <c r="K738" s="28"/>
      <c r="L738" s="28"/>
      <c r="M738" s="28"/>
    </row>
    <row r="739" spans="4:13" ht="12.75" customHeight="1" x14ac:dyDescent="0.15">
      <c r="D739" s="28"/>
      <c r="E739" s="28"/>
      <c r="F739" s="28"/>
      <c r="G739" s="28"/>
      <c r="H739" s="28"/>
      <c r="I739" s="28"/>
      <c r="J739" s="28"/>
      <c r="K739" s="28"/>
      <c r="L739" s="28"/>
      <c r="M739" s="28"/>
    </row>
    <row r="740" spans="4:13" ht="12.75" customHeight="1" x14ac:dyDescent="0.15">
      <c r="D740" s="28"/>
      <c r="E740" s="28"/>
      <c r="F740" s="28"/>
      <c r="G740" s="28"/>
      <c r="H740" s="28"/>
      <c r="I740" s="28"/>
      <c r="J740" s="28"/>
      <c r="K740" s="28"/>
      <c r="L740" s="28"/>
      <c r="M740" s="28"/>
    </row>
    <row r="741" spans="4:13" ht="12.75" customHeight="1" x14ac:dyDescent="0.15">
      <c r="D741" s="28"/>
      <c r="E741" s="28"/>
      <c r="F741" s="28"/>
      <c r="G741" s="28"/>
      <c r="H741" s="28"/>
      <c r="I741" s="28"/>
      <c r="J741" s="28"/>
      <c r="K741" s="28"/>
      <c r="L741" s="28"/>
      <c r="M741" s="28"/>
    </row>
    <row r="742" spans="4:13" ht="12.75" customHeight="1" x14ac:dyDescent="0.15">
      <c r="D742" s="28"/>
      <c r="E742" s="28"/>
      <c r="F742" s="28"/>
      <c r="G742" s="28"/>
      <c r="H742" s="28"/>
      <c r="I742" s="28"/>
      <c r="J742" s="28"/>
      <c r="K742" s="28"/>
      <c r="L742" s="28"/>
      <c r="M742" s="28"/>
    </row>
    <row r="743" spans="4:13" ht="12.75" customHeight="1" x14ac:dyDescent="0.15">
      <c r="D743" s="28"/>
      <c r="E743" s="28"/>
      <c r="F743" s="28"/>
      <c r="G743" s="28"/>
      <c r="H743" s="28"/>
      <c r="I743" s="28"/>
      <c r="J743" s="28"/>
      <c r="K743" s="28"/>
      <c r="L743" s="28"/>
      <c r="M743" s="28"/>
    </row>
    <row r="744" spans="4:13" ht="12.75" customHeight="1" x14ac:dyDescent="0.15">
      <c r="D744" s="28"/>
      <c r="E744" s="28"/>
      <c r="F744" s="28"/>
      <c r="G744" s="28"/>
      <c r="H744" s="28"/>
      <c r="I744" s="28"/>
      <c r="J744" s="28"/>
      <c r="K744" s="28"/>
      <c r="L744" s="28"/>
      <c r="M744" s="28"/>
    </row>
    <row r="745" spans="4:13" ht="12.75" customHeight="1" x14ac:dyDescent="0.15">
      <c r="D745" s="28"/>
      <c r="E745" s="28"/>
      <c r="F745" s="28"/>
      <c r="G745" s="28"/>
      <c r="H745" s="28"/>
      <c r="I745" s="28"/>
      <c r="J745" s="28"/>
      <c r="K745" s="28"/>
      <c r="L745" s="28"/>
      <c r="M745" s="28"/>
    </row>
    <row r="746" spans="4:13" ht="12.75" customHeight="1" x14ac:dyDescent="0.15">
      <c r="D746" s="28"/>
      <c r="E746" s="28"/>
      <c r="F746" s="28"/>
      <c r="G746" s="28"/>
      <c r="H746" s="28"/>
      <c r="I746" s="28"/>
      <c r="J746" s="28"/>
      <c r="K746" s="28"/>
      <c r="L746" s="28"/>
      <c r="M746" s="28"/>
    </row>
    <row r="747" spans="4:13" ht="12.75" customHeight="1" x14ac:dyDescent="0.15">
      <c r="D747" s="28"/>
      <c r="E747" s="28"/>
      <c r="F747" s="28"/>
      <c r="G747" s="28"/>
      <c r="H747" s="28"/>
      <c r="I747" s="28"/>
      <c r="J747" s="28"/>
      <c r="K747" s="28"/>
      <c r="L747" s="28"/>
      <c r="M747" s="28"/>
    </row>
    <row r="748" spans="4:13" ht="12.75" customHeight="1" x14ac:dyDescent="0.15">
      <c r="D748" s="28"/>
      <c r="E748" s="28"/>
      <c r="F748" s="28"/>
      <c r="G748" s="28"/>
      <c r="H748" s="28"/>
      <c r="I748" s="28"/>
      <c r="J748" s="28"/>
      <c r="K748" s="28"/>
      <c r="L748" s="28"/>
      <c r="M748" s="28"/>
    </row>
    <row r="749" spans="4:13" ht="12.75" customHeight="1" x14ac:dyDescent="0.15">
      <c r="D749" s="28"/>
      <c r="E749" s="28"/>
      <c r="F749" s="28"/>
      <c r="G749" s="28"/>
      <c r="H749" s="28"/>
      <c r="I749" s="28"/>
      <c r="J749" s="28"/>
      <c r="K749" s="28"/>
      <c r="L749" s="28"/>
      <c r="M749" s="28"/>
    </row>
    <row r="750" spans="4:13" ht="12.75" customHeight="1" x14ac:dyDescent="0.15">
      <c r="D750" s="28"/>
      <c r="E750" s="28"/>
      <c r="F750" s="28"/>
      <c r="G750" s="28"/>
      <c r="H750" s="28"/>
      <c r="I750" s="28"/>
      <c r="J750" s="28"/>
      <c r="K750" s="28"/>
      <c r="L750" s="28"/>
      <c r="M750" s="28"/>
    </row>
    <row r="751" spans="4:13" ht="12.75" customHeight="1" x14ac:dyDescent="0.15">
      <c r="D751" s="28"/>
      <c r="E751" s="28"/>
      <c r="F751" s="28"/>
      <c r="G751" s="28"/>
      <c r="H751" s="28"/>
      <c r="I751" s="28"/>
      <c r="J751" s="28"/>
      <c r="K751" s="28"/>
      <c r="L751" s="28"/>
      <c r="M751" s="28"/>
    </row>
    <row r="752" spans="4:13" ht="12.75" customHeight="1" x14ac:dyDescent="0.15">
      <c r="D752" s="28"/>
      <c r="E752" s="28"/>
      <c r="F752" s="28"/>
      <c r="G752" s="28"/>
      <c r="H752" s="28"/>
      <c r="I752" s="28"/>
      <c r="J752" s="28"/>
      <c r="K752" s="28"/>
      <c r="L752" s="28"/>
      <c r="M752" s="28"/>
    </row>
    <row r="753" spans="4:13" ht="12.75" customHeight="1" x14ac:dyDescent="0.15">
      <c r="D753" s="28"/>
      <c r="E753" s="28"/>
      <c r="F753" s="28"/>
      <c r="G753" s="28"/>
      <c r="H753" s="28"/>
      <c r="I753" s="28"/>
      <c r="J753" s="28"/>
      <c r="K753" s="28"/>
      <c r="L753" s="28"/>
      <c r="M753" s="28"/>
    </row>
    <row r="754" spans="4:13" ht="12.75" customHeight="1" x14ac:dyDescent="0.15">
      <c r="D754" s="28"/>
      <c r="E754" s="28"/>
      <c r="F754" s="28"/>
      <c r="G754" s="28"/>
      <c r="H754" s="28"/>
      <c r="I754" s="28"/>
      <c r="J754" s="28"/>
      <c r="K754" s="28"/>
      <c r="L754" s="28"/>
      <c r="M754" s="28"/>
    </row>
    <row r="755" spans="4:13" ht="12.75" customHeight="1" x14ac:dyDescent="0.15">
      <c r="D755" s="28"/>
      <c r="E755" s="28"/>
      <c r="F755" s="28"/>
      <c r="G755" s="28"/>
      <c r="H755" s="28"/>
      <c r="I755" s="28"/>
      <c r="J755" s="28"/>
      <c r="K755" s="28"/>
      <c r="L755" s="28"/>
      <c r="M755" s="28"/>
    </row>
    <row r="756" spans="4:13" ht="12.75" customHeight="1" x14ac:dyDescent="0.15">
      <c r="D756" s="28"/>
      <c r="E756" s="28"/>
      <c r="F756" s="28"/>
      <c r="G756" s="28"/>
      <c r="H756" s="28"/>
      <c r="I756" s="28"/>
      <c r="J756" s="28"/>
      <c r="K756" s="28"/>
      <c r="L756" s="28"/>
      <c r="M756" s="28"/>
    </row>
    <row r="757" spans="4:13" ht="12.75" customHeight="1" x14ac:dyDescent="0.15">
      <c r="D757" s="28"/>
      <c r="E757" s="28"/>
      <c r="F757" s="28"/>
      <c r="G757" s="28"/>
      <c r="H757" s="28"/>
      <c r="I757" s="28"/>
      <c r="J757" s="28"/>
      <c r="K757" s="28"/>
      <c r="L757" s="28"/>
      <c r="M757" s="28"/>
    </row>
    <row r="758" spans="4:13" ht="12.75" customHeight="1" x14ac:dyDescent="0.15">
      <c r="D758" s="28"/>
      <c r="E758" s="28"/>
      <c r="F758" s="28"/>
      <c r="G758" s="28"/>
      <c r="H758" s="28"/>
      <c r="I758" s="28"/>
      <c r="J758" s="28"/>
      <c r="K758" s="28"/>
      <c r="L758" s="28"/>
      <c r="M758" s="28"/>
    </row>
    <row r="759" spans="4:13" ht="12.75" customHeight="1" x14ac:dyDescent="0.15">
      <c r="D759" s="28"/>
      <c r="E759" s="28"/>
      <c r="F759" s="28"/>
      <c r="G759" s="28"/>
      <c r="H759" s="28"/>
      <c r="I759" s="28"/>
      <c r="J759" s="28"/>
      <c r="K759" s="28"/>
      <c r="L759" s="28"/>
      <c r="M759" s="28"/>
    </row>
    <row r="760" spans="4:13" ht="12.75" customHeight="1" x14ac:dyDescent="0.15">
      <c r="D760" s="28"/>
      <c r="E760" s="28"/>
      <c r="F760" s="28"/>
      <c r="G760" s="28"/>
      <c r="H760" s="28"/>
      <c r="I760" s="28"/>
      <c r="J760" s="28"/>
      <c r="K760" s="28"/>
      <c r="L760" s="28"/>
      <c r="M760" s="28"/>
    </row>
    <row r="761" spans="4:13" ht="12.75" customHeight="1" x14ac:dyDescent="0.15">
      <c r="D761" s="28"/>
      <c r="E761" s="28"/>
      <c r="F761" s="28"/>
      <c r="G761" s="28"/>
      <c r="H761" s="28"/>
      <c r="I761" s="28"/>
      <c r="J761" s="28"/>
      <c r="K761" s="28"/>
      <c r="L761" s="28"/>
      <c r="M761" s="28"/>
    </row>
    <row r="762" spans="4:13" ht="12.75" customHeight="1" x14ac:dyDescent="0.15">
      <c r="D762" s="28"/>
      <c r="E762" s="28"/>
      <c r="F762" s="28"/>
      <c r="G762" s="28"/>
      <c r="H762" s="28"/>
      <c r="I762" s="28"/>
      <c r="J762" s="28"/>
      <c r="K762" s="28"/>
      <c r="L762" s="28"/>
      <c r="M762" s="28"/>
    </row>
    <row r="763" spans="4:13" ht="12.75" customHeight="1" x14ac:dyDescent="0.15">
      <c r="D763" s="28"/>
      <c r="E763" s="28"/>
      <c r="F763" s="28"/>
      <c r="G763" s="28"/>
      <c r="H763" s="28"/>
      <c r="I763" s="28"/>
      <c r="J763" s="28"/>
      <c r="K763" s="28"/>
      <c r="L763" s="28"/>
      <c r="M763" s="28"/>
    </row>
    <row r="764" spans="4:13" ht="12.75" customHeight="1" x14ac:dyDescent="0.15">
      <c r="D764" s="28"/>
      <c r="E764" s="28"/>
      <c r="F764" s="28"/>
      <c r="G764" s="28"/>
      <c r="H764" s="28"/>
      <c r="I764" s="28"/>
      <c r="J764" s="28"/>
      <c r="K764" s="28"/>
      <c r="L764" s="28"/>
      <c r="M764" s="28"/>
    </row>
    <row r="765" spans="4:13" ht="12.75" customHeight="1" x14ac:dyDescent="0.15">
      <c r="D765" s="28"/>
      <c r="E765" s="28"/>
      <c r="F765" s="28"/>
      <c r="G765" s="28"/>
      <c r="H765" s="28"/>
      <c r="I765" s="28"/>
      <c r="J765" s="28"/>
      <c r="K765" s="28"/>
      <c r="L765" s="28"/>
      <c r="M765" s="28"/>
    </row>
    <row r="766" spans="4:13" ht="12.75" customHeight="1" x14ac:dyDescent="0.15">
      <c r="D766" s="28"/>
      <c r="E766" s="28"/>
      <c r="F766" s="28"/>
      <c r="G766" s="28"/>
      <c r="H766" s="28"/>
      <c r="I766" s="28"/>
      <c r="J766" s="28"/>
      <c r="K766" s="28"/>
      <c r="L766" s="28"/>
      <c r="M766" s="28"/>
    </row>
    <row r="767" spans="4:13" ht="12.75" customHeight="1" x14ac:dyDescent="0.15">
      <c r="D767" s="28"/>
      <c r="E767" s="28"/>
      <c r="F767" s="28"/>
      <c r="G767" s="28"/>
      <c r="H767" s="28"/>
      <c r="I767" s="28"/>
      <c r="J767" s="28"/>
      <c r="K767" s="28"/>
      <c r="L767" s="28"/>
      <c r="M767" s="28"/>
    </row>
    <row r="768" spans="4:13" ht="12.75" customHeight="1" x14ac:dyDescent="0.15">
      <c r="D768" s="28"/>
      <c r="E768" s="28"/>
      <c r="F768" s="28"/>
      <c r="G768" s="28"/>
      <c r="H768" s="28"/>
      <c r="I768" s="28"/>
      <c r="J768" s="28"/>
      <c r="K768" s="28"/>
      <c r="L768" s="28"/>
      <c r="M768" s="28"/>
    </row>
    <row r="769" spans="4:13" ht="12.75" customHeight="1" x14ac:dyDescent="0.15">
      <c r="D769" s="28"/>
      <c r="E769" s="28"/>
      <c r="F769" s="28"/>
      <c r="G769" s="28"/>
      <c r="H769" s="28"/>
      <c r="I769" s="28"/>
      <c r="J769" s="28"/>
      <c r="K769" s="28"/>
      <c r="L769" s="28"/>
      <c r="M769" s="28"/>
    </row>
    <row r="770" spans="4:13" ht="12.75" customHeight="1" x14ac:dyDescent="0.15">
      <c r="D770" s="28"/>
      <c r="E770" s="28"/>
      <c r="F770" s="28"/>
      <c r="G770" s="28"/>
      <c r="H770" s="28"/>
      <c r="I770" s="28"/>
      <c r="J770" s="28"/>
      <c r="K770" s="28"/>
      <c r="L770" s="28"/>
      <c r="M770" s="28"/>
    </row>
    <row r="771" spans="4:13" ht="12.75" customHeight="1" x14ac:dyDescent="0.15">
      <c r="D771" s="28"/>
      <c r="E771" s="28"/>
      <c r="F771" s="28"/>
      <c r="G771" s="28"/>
      <c r="H771" s="28"/>
      <c r="I771" s="28"/>
      <c r="J771" s="28"/>
      <c r="K771" s="28"/>
      <c r="L771" s="28"/>
      <c r="M771" s="28"/>
    </row>
    <row r="772" spans="4:13" ht="12.75" customHeight="1" x14ac:dyDescent="0.15">
      <c r="D772" s="28"/>
      <c r="E772" s="28"/>
      <c r="F772" s="28"/>
      <c r="G772" s="28"/>
      <c r="H772" s="28"/>
      <c r="I772" s="28"/>
      <c r="J772" s="28"/>
      <c r="K772" s="28"/>
      <c r="L772" s="28"/>
      <c r="M772" s="28"/>
    </row>
    <row r="773" spans="4:13" ht="12.75" customHeight="1" x14ac:dyDescent="0.15">
      <c r="D773" s="28"/>
      <c r="E773" s="28"/>
      <c r="F773" s="28"/>
      <c r="G773" s="28"/>
      <c r="H773" s="28"/>
      <c r="I773" s="28"/>
      <c r="J773" s="28"/>
      <c r="K773" s="28"/>
      <c r="L773" s="28"/>
      <c r="M773" s="28"/>
    </row>
    <row r="774" spans="4:13" ht="12.75" customHeight="1" x14ac:dyDescent="0.15">
      <c r="D774" s="28"/>
      <c r="E774" s="28"/>
      <c r="F774" s="28"/>
      <c r="G774" s="28"/>
      <c r="H774" s="28"/>
      <c r="I774" s="28"/>
      <c r="J774" s="28"/>
      <c r="K774" s="28"/>
      <c r="L774" s="28"/>
      <c r="M774" s="28"/>
    </row>
    <row r="775" spans="4:13" ht="12.75" customHeight="1" x14ac:dyDescent="0.15">
      <c r="D775" s="28"/>
      <c r="E775" s="28"/>
      <c r="F775" s="28"/>
      <c r="G775" s="28"/>
      <c r="H775" s="28"/>
      <c r="I775" s="28"/>
      <c r="J775" s="28"/>
      <c r="K775" s="28"/>
      <c r="L775" s="28"/>
      <c r="M775" s="28"/>
    </row>
    <row r="776" spans="4:13" ht="12.75" customHeight="1" x14ac:dyDescent="0.15">
      <c r="D776" s="28"/>
      <c r="E776" s="28"/>
      <c r="F776" s="28"/>
      <c r="G776" s="28"/>
      <c r="H776" s="28"/>
      <c r="I776" s="28"/>
      <c r="J776" s="28"/>
      <c r="K776" s="28"/>
      <c r="L776" s="28"/>
      <c r="M776" s="28"/>
    </row>
    <row r="777" spans="4:13" ht="12.75" customHeight="1" x14ac:dyDescent="0.15">
      <c r="D777" s="28"/>
      <c r="E777" s="28"/>
      <c r="F777" s="28"/>
      <c r="G777" s="28"/>
      <c r="H777" s="28"/>
      <c r="I777" s="28"/>
      <c r="J777" s="28"/>
      <c r="K777" s="28"/>
      <c r="L777" s="28"/>
      <c r="M777" s="28"/>
    </row>
    <row r="778" spans="4:13" ht="12.75" customHeight="1" x14ac:dyDescent="0.15">
      <c r="D778" s="28"/>
      <c r="E778" s="28"/>
      <c r="F778" s="28"/>
      <c r="G778" s="28"/>
      <c r="H778" s="28"/>
      <c r="I778" s="28"/>
      <c r="J778" s="28"/>
      <c r="K778" s="28"/>
      <c r="L778" s="28"/>
      <c r="M778" s="28"/>
    </row>
    <row r="779" spans="4:13" ht="12.75" customHeight="1" x14ac:dyDescent="0.15">
      <c r="D779" s="28"/>
      <c r="E779" s="28"/>
      <c r="F779" s="28"/>
      <c r="G779" s="28"/>
      <c r="H779" s="28"/>
      <c r="I779" s="28"/>
      <c r="J779" s="28"/>
      <c r="K779" s="28"/>
      <c r="L779" s="28"/>
      <c r="M779" s="28"/>
    </row>
    <row r="780" spans="4:13" ht="12.75" customHeight="1" x14ac:dyDescent="0.15">
      <c r="D780" s="28"/>
      <c r="E780" s="28"/>
      <c r="F780" s="28"/>
      <c r="G780" s="28"/>
      <c r="H780" s="28"/>
      <c r="I780" s="28"/>
      <c r="J780" s="28"/>
      <c r="K780" s="28"/>
      <c r="L780" s="28"/>
      <c r="M780" s="28"/>
    </row>
    <row r="781" spans="4:13" ht="12.75" customHeight="1" x14ac:dyDescent="0.15">
      <c r="D781" s="28"/>
      <c r="E781" s="28"/>
      <c r="F781" s="28"/>
      <c r="G781" s="28"/>
      <c r="H781" s="28"/>
      <c r="I781" s="28"/>
      <c r="J781" s="28"/>
      <c r="K781" s="28"/>
      <c r="L781" s="28"/>
      <c r="M781" s="28"/>
    </row>
    <row r="782" spans="4:13" ht="12.75" customHeight="1" x14ac:dyDescent="0.15">
      <c r="D782" s="28"/>
      <c r="E782" s="28"/>
      <c r="F782" s="28"/>
      <c r="G782" s="28"/>
      <c r="H782" s="28"/>
      <c r="I782" s="28"/>
      <c r="J782" s="28"/>
      <c r="K782" s="28"/>
      <c r="L782" s="28"/>
      <c r="M782" s="28"/>
    </row>
    <row r="783" spans="4:13" ht="12.75" customHeight="1" x14ac:dyDescent="0.15">
      <c r="D783" s="28"/>
      <c r="E783" s="28"/>
      <c r="F783" s="28"/>
      <c r="G783" s="28"/>
      <c r="H783" s="28"/>
      <c r="I783" s="28"/>
      <c r="J783" s="28"/>
      <c r="K783" s="28"/>
      <c r="L783" s="28"/>
      <c r="M783" s="28"/>
    </row>
    <row r="784" spans="4:13" ht="12.75" customHeight="1" x14ac:dyDescent="0.15">
      <c r="D784" s="28"/>
      <c r="E784" s="28"/>
      <c r="F784" s="28"/>
      <c r="G784" s="28"/>
      <c r="H784" s="28"/>
      <c r="I784" s="28"/>
      <c r="J784" s="28"/>
      <c r="K784" s="28"/>
      <c r="L784" s="28"/>
      <c r="M784" s="28"/>
    </row>
    <row r="785" spans="4:13" ht="12.75" customHeight="1" x14ac:dyDescent="0.15">
      <c r="D785" s="28"/>
      <c r="E785" s="28"/>
      <c r="F785" s="28"/>
      <c r="G785" s="28"/>
      <c r="H785" s="28"/>
      <c r="I785" s="28"/>
      <c r="J785" s="28"/>
      <c r="K785" s="28"/>
      <c r="L785" s="28"/>
      <c r="M785" s="28"/>
    </row>
    <row r="786" spans="4:13" ht="12.75" customHeight="1" x14ac:dyDescent="0.15">
      <c r="D786" s="28"/>
      <c r="E786" s="28"/>
      <c r="F786" s="28"/>
      <c r="G786" s="28"/>
      <c r="H786" s="28"/>
      <c r="I786" s="28"/>
      <c r="J786" s="28"/>
      <c r="K786" s="28"/>
      <c r="L786" s="28"/>
      <c r="M786" s="28"/>
    </row>
    <row r="787" spans="4:13" ht="12.75" customHeight="1" x14ac:dyDescent="0.15">
      <c r="D787" s="28"/>
      <c r="E787" s="28"/>
      <c r="F787" s="28"/>
      <c r="G787" s="28"/>
      <c r="H787" s="28"/>
      <c r="I787" s="28"/>
      <c r="J787" s="28"/>
      <c r="K787" s="28"/>
      <c r="L787" s="28"/>
      <c r="M787" s="28"/>
    </row>
    <row r="788" spans="4:13" ht="12.75" customHeight="1" x14ac:dyDescent="0.15">
      <c r="D788" s="28"/>
      <c r="E788" s="28"/>
      <c r="F788" s="28"/>
      <c r="G788" s="28"/>
      <c r="H788" s="28"/>
      <c r="I788" s="28"/>
      <c r="J788" s="28"/>
      <c r="K788" s="28"/>
      <c r="L788" s="28"/>
      <c r="M788" s="28"/>
    </row>
    <row r="789" spans="4:13" ht="12.75" customHeight="1" x14ac:dyDescent="0.15">
      <c r="D789" s="28"/>
      <c r="E789" s="28"/>
      <c r="F789" s="28"/>
      <c r="G789" s="28"/>
      <c r="H789" s="28"/>
      <c r="I789" s="28"/>
      <c r="J789" s="28"/>
      <c r="K789" s="28"/>
      <c r="L789" s="28"/>
      <c r="M789" s="28"/>
    </row>
    <row r="790" spans="4:13" ht="12.75" customHeight="1" x14ac:dyDescent="0.15">
      <c r="D790" s="28"/>
      <c r="E790" s="28"/>
      <c r="F790" s="28"/>
      <c r="G790" s="28"/>
      <c r="H790" s="28"/>
      <c r="I790" s="28"/>
      <c r="J790" s="28"/>
      <c r="K790" s="28"/>
      <c r="L790" s="28"/>
      <c r="M790" s="28"/>
    </row>
    <row r="791" spans="4:13" ht="12.75" customHeight="1" x14ac:dyDescent="0.15">
      <c r="D791" s="28"/>
      <c r="E791" s="28"/>
      <c r="F791" s="28"/>
      <c r="G791" s="28"/>
      <c r="H791" s="28"/>
      <c r="I791" s="28"/>
      <c r="J791" s="28"/>
      <c r="K791" s="28"/>
      <c r="L791" s="28"/>
      <c r="M791" s="28"/>
    </row>
    <row r="792" spans="4:13" ht="12.75" customHeight="1" x14ac:dyDescent="0.15">
      <c r="D792" s="28"/>
      <c r="E792" s="28"/>
      <c r="F792" s="28"/>
      <c r="G792" s="28"/>
      <c r="H792" s="28"/>
      <c r="I792" s="28"/>
      <c r="J792" s="28"/>
      <c r="K792" s="28"/>
      <c r="L792" s="28"/>
      <c r="M792" s="28"/>
    </row>
    <row r="793" spans="4:13" ht="12.75" customHeight="1" x14ac:dyDescent="0.15">
      <c r="D793" s="28"/>
      <c r="E793" s="28"/>
      <c r="F793" s="28"/>
      <c r="G793" s="28"/>
      <c r="H793" s="28"/>
      <c r="I793" s="28"/>
      <c r="J793" s="28"/>
      <c r="K793" s="28"/>
      <c r="L793" s="28"/>
      <c r="M793" s="28"/>
    </row>
    <row r="794" spans="4:13" ht="12.75" customHeight="1" x14ac:dyDescent="0.15">
      <c r="D794" s="28"/>
      <c r="E794" s="28"/>
      <c r="F794" s="28"/>
      <c r="G794" s="28"/>
      <c r="H794" s="28"/>
      <c r="I794" s="28"/>
      <c r="J794" s="28"/>
      <c r="K794" s="28"/>
      <c r="L794" s="28"/>
      <c r="M794" s="28"/>
    </row>
    <row r="795" spans="4:13" ht="12.75" customHeight="1" x14ac:dyDescent="0.15">
      <c r="D795" s="28"/>
      <c r="E795" s="28"/>
      <c r="F795" s="28"/>
      <c r="G795" s="28"/>
      <c r="H795" s="28"/>
      <c r="I795" s="28"/>
      <c r="J795" s="28"/>
      <c r="K795" s="28"/>
      <c r="L795" s="28"/>
      <c r="M795" s="28"/>
    </row>
    <row r="796" spans="4:13" ht="12.75" customHeight="1" x14ac:dyDescent="0.15">
      <c r="D796" s="28"/>
      <c r="E796" s="28"/>
      <c r="F796" s="28"/>
      <c r="G796" s="28"/>
      <c r="H796" s="28"/>
      <c r="I796" s="28"/>
      <c r="J796" s="28"/>
      <c r="K796" s="28"/>
      <c r="L796" s="28"/>
      <c r="M796" s="28"/>
    </row>
    <row r="797" spans="4:13" ht="12.75" customHeight="1" x14ac:dyDescent="0.15">
      <c r="D797" s="28"/>
      <c r="E797" s="28"/>
      <c r="F797" s="28"/>
      <c r="G797" s="28"/>
      <c r="H797" s="28"/>
      <c r="I797" s="28"/>
      <c r="J797" s="28"/>
      <c r="K797" s="28"/>
      <c r="L797" s="28"/>
      <c r="M797" s="28"/>
    </row>
    <row r="798" spans="4:13" ht="12.75" customHeight="1" x14ac:dyDescent="0.15">
      <c r="D798" s="28"/>
      <c r="E798" s="28"/>
      <c r="F798" s="28"/>
      <c r="G798" s="28"/>
      <c r="H798" s="28"/>
      <c r="I798" s="28"/>
      <c r="J798" s="28"/>
      <c r="K798" s="28"/>
      <c r="L798" s="28"/>
      <c r="M798" s="28"/>
    </row>
    <row r="799" spans="4:13" ht="12.75" customHeight="1" x14ac:dyDescent="0.15">
      <c r="D799" s="28"/>
      <c r="E799" s="28"/>
      <c r="F799" s="28"/>
      <c r="G799" s="28"/>
      <c r="H799" s="28"/>
      <c r="I799" s="28"/>
      <c r="J799" s="28"/>
      <c r="K799" s="28"/>
      <c r="L799" s="28"/>
      <c r="M799" s="28"/>
    </row>
    <row r="800" spans="4:13" ht="12.75" customHeight="1" x14ac:dyDescent="0.15">
      <c r="D800" s="28"/>
      <c r="E800" s="28"/>
      <c r="F800" s="28"/>
      <c r="G800" s="28"/>
      <c r="H800" s="28"/>
      <c r="I800" s="28"/>
      <c r="J800" s="28"/>
      <c r="K800" s="28"/>
      <c r="L800" s="28"/>
      <c r="M800" s="28"/>
    </row>
    <row r="801" spans="4:13" ht="12.75" customHeight="1" x14ac:dyDescent="0.15">
      <c r="D801" s="28"/>
      <c r="E801" s="28"/>
      <c r="F801" s="28"/>
      <c r="G801" s="28"/>
      <c r="H801" s="28"/>
      <c r="I801" s="28"/>
      <c r="J801" s="28"/>
      <c r="K801" s="28"/>
      <c r="L801" s="28"/>
      <c r="M801" s="28"/>
    </row>
    <row r="802" spans="4:13" ht="12.75" customHeight="1" x14ac:dyDescent="0.15">
      <c r="D802" s="28"/>
      <c r="E802" s="28"/>
      <c r="F802" s="28"/>
      <c r="G802" s="28"/>
      <c r="H802" s="28"/>
      <c r="I802" s="28"/>
      <c r="J802" s="28"/>
      <c r="K802" s="28"/>
      <c r="L802" s="28"/>
      <c r="M802" s="28"/>
    </row>
    <row r="803" spans="4:13" ht="12.75" customHeight="1" x14ac:dyDescent="0.15">
      <c r="D803" s="28"/>
      <c r="E803" s="28"/>
      <c r="F803" s="28"/>
      <c r="G803" s="28"/>
      <c r="H803" s="28"/>
      <c r="I803" s="28"/>
      <c r="J803" s="28"/>
      <c r="K803" s="28"/>
      <c r="L803" s="28"/>
      <c r="M803" s="28"/>
    </row>
    <row r="804" spans="4:13" ht="12.75" customHeight="1" x14ac:dyDescent="0.15">
      <c r="D804" s="28"/>
      <c r="E804" s="28"/>
      <c r="F804" s="28"/>
      <c r="G804" s="28"/>
      <c r="H804" s="28"/>
      <c r="I804" s="28"/>
      <c r="J804" s="28"/>
      <c r="K804" s="28"/>
      <c r="L804" s="28"/>
      <c r="M804" s="28"/>
    </row>
    <row r="805" spans="4:13" ht="12.75" customHeight="1" x14ac:dyDescent="0.15">
      <c r="D805" s="28"/>
      <c r="E805" s="28"/>
      <c r="F805" s="28"/>
      <c r="G805" s="28"/>
      <c r="H805" s="28"/>
      <c r="I805" s="28"/>
      <c r="J805" s="28"/>
      <c r="K805" s="28"/>
      <c r="L805" s="28"/>
      <c r="M805" s="28"/>
    </row>
    <row r="806" spans="4:13" ht="12.75" customHeight="1" x14ac:dyDescent="0.15">
      <c r="D806" s="28"/>
      <c r="E806" s="28"/>
      <c r="F806" s="28"/>
      <c r="G806" s="28"/>
      <c r="H806" s="28"/>
      <c r="I806" s="28"/>
      <c r="J806" s="28"/>
      <c r="K806" s="28"/>
      <c r="L806" s="28"/>
      <c r="M806" s="28"/>
    </row>
    <row r="807" spans="4:13" ht="12.75" customHeight="1" x14ac:dyDescent="0.15">
      <c r="D807" s="28"/>
      <c r="E807" s="28"/>
      <c r="F807" s="28"/>
      <c r="G807" s="28"/>
      <c r="H807" s="28"/>
      <c r="I807" s="28"/>
      <c r="J807" s="28"/>
      <c r="K807" s="28"/>
      <c r="L807" s="28"/>
      <c r="M807" s="28"/>
    </row>
    <row r="808" spans="4:13" ht="12.75" customHeight="1" x14ac:dyDescent="0.15">
      <c r="D808" s="28"/>
      <c r="E808" s="28"/>
      <c r="F808" s="28"/>
      <c r="G808" s="28"/>
      <c r="H808" s="28"/>
      <c r="I808" s="28"/>
      <c r="J808" s="28"/>
      <c r="K808" s="28"/>
      <c r="L808" s="28"/>
      <c r="M808" s="28"/>
    </row>
    <row r="809" spans="4:13" ht="12.75" customHeight="1" x14ac:dyDescent="0.15">
      <c r="D809" s="28"/>
      <c r="E809" s="28"/>
      <c r="F809" s="28"/>
      <c r="G809" s="28"/>
      <c r="H809" s="28"/>
      <c r="I809" s="28"/>
      <c r="J809" s="28"/>
      <c r="K809" s="28"/>
      <c r="L809" s="28"/>
      <c r="M809" s="28"/>
    </row>
    <row r="810" spans="4:13" ht="12.75" customHeight="1" x14ac:dyDescent="0.15">
      <c r="D810" s="28"/>
      <c r="E810" s="28"/>
      <c r="F810" s="28"/>
      <c r="G810" s="28"/>
      <c r="H810" s="28"/>
      <c r="I810" s="28"/>
      <c r="J810" s="28"/>
      <c r="K810" s="28"/>
      <c r="L810" s="28"/>
      <c r="M810" s="28"/>
    </row>
    <row r="811" spans="4:13" ht="12.75" customHeight="1" x14ac:dyDescent="0.15">
      <c r="D811" s="28"/>
      <c r="E811" s="28"/>
      <c r="F811" s="28"/>
      <c r="G811" s="28"/>
      <c r="H811" s="28"/>
      <c r="I811" s="28"/>
      <c r="J811" s="28"/>
      <c r="K811" s="28"/>
      <c r="L811" s="28"/>
      <c r="M811" s="28"/>
    </row>
    <row r="812" spans="4:13" ht="12.75" customHeight="1" x14ac:dyDescent="0.15">
      <c r="D812" s="28"/>
      <c r="E812" s="28"/>
      <c r="F812" s="28"/>
      <c r="G812" s="28"/>
      <c r="H812" s="28"/>
      <c r="I812" s="28"/>
      <c r="J812" s="28"/>
      <c r="K812" s="28"/>
      <c r="L812" s="28"/>
      <c r="M812" s="28"/>
    </row>
    <row r="813" spans="4:13" ht="12.75" customHeight="1" x14ac:dyDescent="0.15">
      <c r="D813" s="28"/>
      <c r="E813" s="28"/>
      <c r="F813" s="28"/>
      <c r="G813" s="28"/>
      <c r="H813" s="28"/>
      <c r="I813" s="28"/>
      <c r="J813" s="28"/>
      <c r="K813" s="28"/>
      <c r="L813" s="28"/>
      <c r="M813" s="28"/>
    </row>
    <row r="814" spans="4:13" ht="12.75" customHeight="1" x14ac:dyDescent="0.15">
      <c r="D814" s="28"/>
      <c r="E814" s="28"/>
      <c r="F814" s="28"/>
      <c r="G814" s="28"/>
      <c r="H814" s="28"/>
      <c r="I814" s="28"/>
      <c r="J814" s="28"/>
      <c r="K814" s="28"/>
      <c r="L814" s="28"/>
      <c r="M814" s="28"/>
    </row>
    <row r="815" spans="4:13" ht="12.75" customHeight="1" x14ac:dyDescent="0.15">
      <c r="D815" s="28"/>
      <c r="E815" s="28"/>
      <c r="F815" s="28"/>
      <c r="G815" s="28"/>
      <c r="H815" s="28"/>
      <c r="I815" s="28"/>
      <c r="J815" s="28"/>
      <c r="K815" s="28"/>
      <c r="L815" s="28"/>
      <c r="M815" s="28"/>
    </row>
    <row r="816" spans="4:13" ht="12.75" customHeight="1" x14ac:dyDescent="0.15">
      <c r="D816" s="28"/>
      <c r="E816" s="28"/>
      <c r="F816" s="28"/>
      <c r="G816" s="28"/>
      <c r="H816" s="28"/>
      <c r="I816" s="28"/>
      <c r="J816" s="28"/>
      <c r="K816" s="28"/>
      <c r="L816" s="28"/>
      <c r="M816" s="28"/>
    </row>
    <row r="817" spans="4:13" ht="12.75" customHeight="1" x14ac:dyDescent="0.15">
      <c r="D817" s="28"/>
      <c r="E817" s="28"/>
      <c r="F817" s="28"/>
      <c r="G817" s="28"/>
      <c r="H817" s="28"/>
      <c r="I817" s="28"/>
      <c r="J817" s="28"/>
      <c r="K817" s="28"/>
      <c r="L817" s="28"/>
      <c r="M817" s="28"/>
    </row>
    <row r="818" spans="4:13" ht="12.75" customHeight="1" x14ac:dyDescent="0.15">
      <c r="D818" s="28"/>
      <c r="E818" s="28"/>
      <c r="F818" s="28"/>
      <c r="G818" s="28"/>
      <c r="H818" s="28"/>
      <c r="I818" s="28"/>
      <c r="J818" s="28"/>
      <c r="K818" s="28"/>
      <c r="L818" s="28"/>
      <c r="M818" s="28"/>
    </row>
    <row r="819" spans="4:13" ht="12.75" customHeight="1" x14ac:dyDescent="0.15">
      <c r="D819" s="28"/>
      <c r="E819" s="28"/>
      <c r="F819" s="28"/>
      <c r="G819" s="28"/>
      <c r="H819" s="28"/>
      <c r="I819" s="28"/>
      <c r="J819" s="28"/>
      <c r="K819" s="28"/>
      <c r="L819" s="28"/>
      <c r="M819" s="28"/>
    </row>
    <row r="820" spans="4:13" ht="12.75" customHeight="1" x14ac:dyDescent="0.15">
      <c r="D820" s="28"/>
      <c r="E820" s="28"/>
      <c r="F820" s="28"/>
      <c r="G820" s="28"/>
      <c r="H820" s="28"/>
      <c r="I820" s="28"/>
      <c r="J820" s="28"/>
      <c r="K820" s="28"/>
      <c r="L820" s="28"/>
      <c r="M820" s="28"/>
    </row>
    <row r="821" spans="4:13" ht="12.75" customHeight="1" x14ac:dyDescent="0.15">
      <c r="D821" s="28"/>
      <c r="E821" s="28"/>
      <c r="F821" s="28"/>
      <c r="G821" s="28"/>
      <c r="H821" s="28"/>
      <c r="I821" s="28"/>
      <c r="J821" s="28"/>
      <c r="K821" s="28"/>
      <c r="L821" s="28"/>
      <c r="M821" s="28"/>
    </row>
    <row r="822" spans="4:13" ht="12.75" customHeight="1" x14ac:dyDescent="0.15">
      <c r="D822" s="28"/>
      <c r="E822" s="28"/>
      <c r="F822" s="28"/>
      <c r="G822" s="28"/>
      <c r="H822" s="28"/>
      <c r="I822" s="28"/>
      <c r="J822" s="28"/>
      <c r="K822" s="28"/>
      <c r="L822" s="28"/>
      <c r="M822" s="28"/>
    </row>
    <row r="823" spans="4:13" ht="12.75" customHeight="1" x14ac:dyDescent="0.15">
      <c r="D823" s="28"/>
      <c r="E823" s="28"/>
      <c r="F823" s="28"/>
      <c r="G823" s="28"/>
      <c r="H823" s="28"/>
      <c r="I823" s="28"/>
      <c r="J823" s="28"/>
      <c r="K823" s="28"/>
      <c r="L823" s="28"/>
      <c r="M823" s="28"/>
    </row>
    <row r="824" spans="4:13" ht="12.75" customHeight="1" x14ac:dyDescent="0.15">
      <c r="D824" s="28"/>
      <c r="E824" s="28"/>
      <c r="F824" s="28"/>
      <c r="G824" s="28"/>
      <c r="H824" s="28"/>
      <c r="I824" s="28"/>
      <c r="J824" s="28"/>
      <c r="K824" s="28"/>
      <c r="L824" s="28"/>
      <c r="M824" s="28"/>
    </row>
    <row r="825" spans="4:13" ht="12.75" customHeight="1" x14ac:dyDescent="0.15">
      <c r="D825" s="28"/>
      <c r="E825" s="28"/>
      <c r="F825" s="28"/>
      <c r="G825" s="28"/>
      <c r="H825" s="28"/>
      <c r="I825" s="28"/>
      <c r="J825" s="28"/>
      <c r="K825" s="28"/>
      <c r="L825" s="28"/>
      <c r="M825" s="28"/>
    </row>
    <row r="826" spans="4:13" ht="12.75" customHeight="1" x14ac:dyDescent="0.15">
      <c r="D826" s="28"/>
      <c r="E826" s="28"/>
      <c r="F826" s="28"/>
      <c r="G826" s="28"/>
      <c r="H826" s="28"/>
      <c r="I826" s="28"/>
      <c r="J826" s="28"/>
      <c r="K826" s="28"/>
      <c r="L826" s="28"/>
      <c r="M826" s="28"/>
    </row>
    <row r="827" spans="4:13" ht="12.75" customHeight="1" x14ac:dyDescent="0.15">
      <c r="D827" s="28"/>
      <c r="E827" s="28"/>
      <c r="F827" s="28"/>
      <c r="G827" s="28"/>
      <c r="H827" s="28"/>
      <c r="I827" s="28"/>
      <c r="J827" s="28"/>
      <c r="K827" s="28"/>
      <c r="L827" s="28"/>
      <c r="M827" s="28"/>
    </row>
    <row r="828" spans="4:13" ht="12.75" customHeight="1" x14ac:dyDescent="0.15">
      <c r="D828" s="28"/>
      <c r="E828" s="28"/>
      <c r="F828" s="28"/>
      <c r="G828" s="28"/>
      <c r="H828" s="28"/>
      <c r="I828" s="28"/>
      <c r="J828" s="28"/>
      <c r="K828" s="28"/>
      <c r="L828" s="28"/>
      <c r="M828" s="28"/>
    </row>
    <row r="829" spans="4:13" ht="12.75" customHeight="1" x14ac:dyDescent="0.15">
      <c r="D829" s="28"/>
      <c r="E829" s="28"/>
      <c r="F829" s="28"/>
      <c r="G829" s="28"/>
      <c r="H829" s="28"/>
      <c r="I829" s="28"/>
      <c r="J829" s="28"/>
      <c r="K829" s="28"/>
      <c r="L829" s="28"/>
      <c r="M829" s="28"/>
    </row>
    <row r="830" spans="4:13" ht="12.75" customHeight="1" x14ac:dyDescent="0.15">
      <c r="D830" s="28"/>
      <c r="E830" s="28"/>
      <c r="F830" s="28"/>
      <c r="G830" s="28"/>
      <c r="H830" s="28"/>
      <c r="I830" s="28"/>
      <c r="J830" s="28"/>
      <c r="K830" s="28"/>
      <c r="L830" s="28"/>
      <c r="M830" s="28"/>
    </row>
    <row r="831" spans="4:13" ht="12.75" customHeight="1" x14ac:dyDescent="0.15">
      <c r="D831" s="28"/>
      <c r="E831" s="28"/>
      <c r="F831" s="28"/>
      <c r="G831" s="28"/>
      <c r="H831" s="28"/>
      <c r="I831" s="28"/>
      <c r="J831" s="28"/>
      <c r="K831" s="28"/>
      <c r="L831" s="28"/>
      <c r="M831" s="28"/>
    </row>
    <row r="832" spans="4:13" ht="12.75" customHeight="1" x14ac:dyDescent="0.15">
      <c r="D832" s="28"/>
      <c r="E832" s="28"/>
      <c r="F832" s="28"/>
      <c r="G832" s="28"/>
      <c r="H832" s="28"/>
      <c r="I832" s="28"/>
      <c r="J832" s="28"/>
      <c r="K832" s="28"/>
      <c r="L832" s="28"/>
      <c r="M832" s="28"/>
    </row>
    <row r="833" spans="4:13" ht="12.75" customHeight="1" x14ac:dyDescent="0.15">
      <c r="D833" s="28"/>
      <c r="E833" s="28"/>
      <c r="F833" s="28"/>
      <c r="G833" s="28"/>
      <c r="H833" s="28"/>
      <c r="I833" s="28"/>
      <c r="J833" s="28"/>
      <c r="K833" s="28"/>
      <c r="L833" s="28"/>
      <c r="M833" s="28"/>
    </row>
    <row r="834" spans="4:13" ht="12.75" customHeight="1" x14ac:dyDescent="0.15">
      <c r="D834" s="28"/>
      <c r="E834" s="28"/>
      <c r="F834" s="28"/>
      <c r="G834" s="28"/>
      <c r="H834" s="28"/>
      <c r="I834" s="28"/>
      <c r="J834" s="28"/>
      <c r="K834" s="28"/>
      <c r="L834" s="28"/>
      <c r="M834" s="28"/>
    </row>
    <row r="835" spans="4:13" ht="12.75" customHeight="1" x14ac:dyDescent="0.15">
      <c r="D835" s="28"/>
      <c r="E835" s="28"/>
      <c r="F835" s="28"/>
      <c r="G835" s="28"/>
      <c r="H835" s="28"/>
      <c r="I835" s="28"/>
      <c r="J835" s="28"/>
      <c r="K835" s="28"/>
      <c r="L835" s="28"/>
      <c r="M835" s="28"/>
    </row>
    <row r="836" spans="4:13" ht="12.75" customHeight="1" x14ac:dyDescent="0.15">
      <c r="D836" s="28"/>
      <c r="E836" s="28"/>
      <c r="F836" s="28"/>
      <c r="G836" s="28"/>
      <c r="H836" s="28"/>
      <c r="I836" s="28"/>
      <c r="J836" s="28"/>
      <c r="K836" s="28"/>
      <c r="L836" s="28"/>
      <c r="M836" s="28"/>
    </row>
    <row r="837" spans="4:13" ht="12.75" customHeight="1" x14ac:dyDescent="0.15">
      <c r="D837" s="28"/>
      <c r="E837" s="28"/>
      <c r="F837" s="28"/>
      <c r="G837" s="28"/>
      <c r="H837" s="28"/>
      <c r="I837" s="28"/>
      <c r="J837" s="28"/>
      <c r="K837" s="28"/>
      <c r="L837" s="28"/>
      <c r="M837" s="28"/>
    </row>
    <row r="838" spans="4:13" ht="12.75" customHeight="1" x14ac:dyDescent="0.15">
      <c r="D838" s="28"/>
      <c r="E838" s="28"/>
      <c r="F838" s="28"/>
      <c r="G838" s="28"/>
      <c r="H838" s="28"/>
      <c r="I838" s="28"/>
      <c r="J838" s="28"/>
      <c r="K838" s="28"/>
      <c r="L838" s="28"/>
      <c r="M838" s="28"/>
    </row>
    <row r="839" spans="4:13" ht="12.75" customHeight="1" x14ac:dyDescent="0.15">
      <c r="D839" s="28"/>
      <c r="E839" s="28"/>
      <c r="F839" s="28"/>
      <c r="G839" s="28"/>
      <c r="H839" s="28"/>
      <c r="I839" s="28"/>
      <c r="J839" s="28"/>
      <c r="K839" s="28"/>
      <c r="L839" s="28"/>
      <c r="M839" s="28"/>
    </row>
    <row r="840" spans="4:13" ht="12.75" customHeight="1" x14ac:dyDescent="0.15">
      <c r="D840" s="28"/>
      <c r="E840" s="28"/>
      <c r="F840" s="28"/>
      <c r="G840" s="28"/>
      <c r="H840" s="28"/>
      <c r="I840" s="28"/>
      <c r="J840" s="28"/>
      <c r="K840" s="28"/>
      <c r="L840" s="28"/>
      <c r="M840" s="28"/>
    </row>
    <row r="841" spans="4:13" ht="12.75" customHeight="1" x14ac:dyDescent="0.15">
      <c r="D841" s="28"/>
      <c r="E841" s="28"/>
      <c r="F841" s="28"/>
      <c r="G841" s="28"/>
      <c r="H841" s="28"/>
      <c r="I841" s="28"/>
      <c r="J841" s="28"/>
      <c r="K841" s="28"/>
      <c r="L841" s="28"/>
      <c r="M841" s="28"/>
    </row>
    <row r="842" spans="4:13" ht="12.75" customHeight="1" x14ac:dyDescent="0.15">
      <c r="D842" s="28"/>
      <c r="E842" s="28"/>
      <c r="F842" s="28"/>
      <c r="G842" s="28"/>
      <c r="H842" s="28"/>
      <c r="I842" s="28"/>
      <c r="J842" s="28"/>
      <c r="K842" s="28"/>
      <c r="L842" s="28"/>
      <c r="M842" s="28"/>
    </row>
    <row r="843" spans="4:13" ht="12.75" customHeight="1" x14ac:dyDescent="0.15">
      <c r="D843" s="28"/>
      <c r="E843" s="28"/>
      <c r="F843" s="28"/>
      <c r="G843" s="28"/>
      <c r="H843" s="28"/>
      <c r="I843" s="28"/>
      <c r="J843" s="28"/>
      <c r="K843" s="28"/>
      <c r="L843" s="28"/>
      <c r="M843" s="28"/>
    </row>
    <row r="844" spans="4:13" ht="12.75" customHeight="1" x14ac:dyDescent="0.15">
      <c r="D844" s="28"/>
      <c r="E844" s="28"/>
      <c r="F844" s="28"/>
      <c r="G844" s="28"/>
      <c r="H844" s="28"/>
      <c r="I844" s="28"/>
      <c r="J844" s="28"/>
      <c r="K844" s="28"/>
      <c r="L844" s="28"/>
      <c r="M844" s="28"/>
    </row>
    <row r="845" spans="4:13" ht="12.75" customHeight="1" x14ac:dyDescent="0.15">
      <c r="D845" s="28"/>
      <c r="E845" s="28"/>
      <c r="F845" s="28"/>
      <c r="G845" s="28"/>
      <c r="H845" s="28"/>
      <c r="I845" s="28"/>
      <c r="J845" s="28"/>
      <c r="K845" s="28"/>
      <c r="L845" s="28"/>
      <c r="M845" s="28"/>
    </row>
    <row r="846" spans="4:13" ht="12.75" customHeight="1" x14ac:dyDescent="0.15">
      <c r="D846" s="28"/>
      <c r="E846" s="28"/>
      <c r="F846" s="28"/>
      <c r="G846" s="28"/>
      <c r="H846" s="28"/>
      <c r="I846" s="28"/>
      <c r="J846" s="28"/>
      <c r="K846" s="28"/>
      <c r="L846" s="28"/>
      <c r="M846" s="28"/>
    </row>
    <row r="847" spans="4:13" ht="12.75" customHeight="1" x14ac:dyDescent="0.15">
      <c r="D847" s="28"/>
      <c r="E847" s="28"/>
      <c r="F847" s="28"/>
      <c r="G847" s="28"/>
      <c r="H847" s="28"/>
      <c r="I847" s="28"/>
      <c r="J847" s="28"/>
      <c r="K847" s="28"/>
      <c r="L847" s="28"/>
      <c r="M847" s="28"/>
    </row>
    <row r="848" spans="4:13" ht="12.75" customHeight="1" x14ac:dyDescent="0.15">
      <c r="D848" s="28"/>
      <c r="E848" s="28"/>
      <c r="F848" s="28"/>
      <c r="G848" s="28"/>
      <c r="H848" s="28"/>
      <c r="I848" s="28"/>
      <c r="J848" s="28"/>
      <c r="K848" s="28"/>
      <c r="L848" s="28"/>
      <c r="M848" s="28"/>
    </row>
    <row r="849" spans="4:13" ht="12.75" customHeight="1" x14ac:dyDescent="0.15">
      <c r="D849" s="28"/>
      <c r="E849" s="28"/>
      <c r="F849" s="28"/>
      <c r="G849" s="28"/>
      <c r="H849" s="28"/>
      <c r="I849" s="28"/>
      <c r="J849" s="28"/>
      <c r="K849" s="28"/>
      <c r="L849" s="28"/>
      <c r="M849" s="28"/>
    </row>
    <row r="850" spans="4:13" ht="12.75" customHeight="1" x14ac:dyDescent="0.15">
      <c r="D850" s="28"/>
      <c r="E850" s="28"/>
      <c r="F850" s="28"/>
      <c r="G850" s="28"/>
      <c r="H850" s="28"/>
      <c r="I850" s="28"/>
      <c r="J850" s="28"/>
      <c r="K850" s="28"/>
      <c r="L850" s="28"/>
      <c r="M850" s="28"/>
    </row>
    <row r="851" spans="4:13" ht="12.75" customHeight="1" x14ac:dyDescent="0.15">
      <c r="D851" s="28"/>
      <c r="E851" s="28"/>
      <c r="F851" s="28"/>
      <c r="G851" s="28"/>
      <c r="H851" s="28"/>
      <c r="I851" s="28"/>
      <c r="J851" s="28"/>
      <c r="K851" s="28"/>
      <c r="L851" s="28"/>
      <c r="M851" s="28"/>
    </row>
    <row r="852" spans="4:13" ht="12.75" customHeight="1" x14ac:dyDescent="0.15">
      <c r="D852" s="28"/>
      <c r="E852" s="28"/>
      <c r="F852" s="28"/>
      <c r="G852" s="28"/>
      <c r="H852" s="28"/>
      <c r="I852" s="28"/>
      <c r="J852" s="28"/>
      <c r="K852" s="28"/>
      <c r="L852" s="28"/>
      <c r="M852" s="28"/>
    </row>
    <row r="853" spans="4:13" ht="12.75" customHeight="1" x14ac:dyDescent="0.15">
      <c r="D853" s="28"/>
      <c r="E853" s="28"/>
      <c r="F853" s="28"/>
      <c r="G853" s="28"/>
      <c r="H853" s="28"/>
      <c r="I853" s="28"/>
      <c r="J853" s="28"/>
      <c r="K853" s="28"/>
      <c r="L853" s="28"/>
      <c r="M853" s="28"/>
    </row>
    <row r="854" spans="4:13" ht="12.75" customHeight="1" x14ac:dyDescent="0.15">
      <c r="D854" s="28"/>
      <c r="E854" s="28"/>
      <c r="F854" s="28"/>
      <c r="G854" s="28"/>
      <c r="H854" s="28"/>
      <c r="I854" s="28"/>
      <c r="J854" s="28"/>
      <c r="K854" s="28"/>
      <c r="L854" s="28"/>
      <c r="M854" s="28"/>
    </row>
    <row r="855" spans="4:13" ht="12.75" customHeight="1" x14ac:dyDescent="0.15">
      <c r="D855" s="28"/>
      <c r="E855" s="28"/>
      <c r="F855" s="28"/>
      <c r="G855" s="28"/>
      <c r="H855" s="28"/>
      <c r="I855" s="28"/>
      <c r="J855" s="28"/>
      <c r="K855" s="28"/>
      <c r="L855" s="28"/>
      <c r="M855" s="28"/>
    </row>
    <row r="856" spans="4:13" ht="12.75" customHeight="1" x14ac:dyDescent="0.15">
      <c r="D856" s="28"/>
      <c r="E856" s="28"/>
      <c r="F856" s="28"/>
      <c r="G856" s="28"/>
      <c r="H856" s="28"/>
      <c r="I856" s="28"/>
      <c r="J856" s="28"/>
      <c r="K856" s="28"/>
      <c r="L856" s="28"/>
      <c r="M856" s="28"/>
    </row>
    <row r="857" spans="4:13" ht="12.75" customHeight="1" x14ac:dyDescent="0.15">
      <c r="D857" s="28"/>
      <c r="E857" s="28"/>
      <c r="F857" s="28"/>
      <c r="G857" s="28"/>
      <c r="H857" s="28"/>
      <c r="I857" s="28"/>
      <c r="J857" s="28"/>
      <c r="K857" s="28"/>
      <c r="L857" s="28"/>
      <c r="M857" s="28"/>
    </row>
    <row r="858" spans="4:13" ht="12.75" customHeight="1" x14ac:dyDescent="0.15">
      <c r="D858" s="28"/>
      <c r="E858" s="28"/>
      <c r="F858" s="28"/>
      <c r="G858" s="28"/>
      <c r="H858" s="28"/>
      <c r="I858" s="28"/>
      <c r="J858" s="28"/>
      <c r="K858" s="28"/>
      <c r="L858" s="28"/>
      <c r="M858" s="28"/>
    </row>
    <row r="859" spans="4:13" ht="12.75" customHeight="1" x14ac:dyDescent="0.15">
      <c r="D859" s="28"/>
      <c r="E859" s="28"/>
      <c r="F859" s="28"/>
      <c r="G859" s="28"/>
      <c r="H859" s="28"/>
      <c r="I859" s="28"/>
      <c r="J859" s="28"/>
      <c r="K859" s="28"/>
      <c r="L859" s="28"/>
      <c r="M859" s="28"/>
    </row>
    <row r="860" spans="4:13" ht="12.75" customHeight="1" x14ac:dyDescent="0.15">
      <c r="D860" s="28"/>
      <c r="E860" s="28"/>
      <c r="F860" s="28"/>
      <c r="G860" s="28"/>
      <c r="H860" s="28"/>
      <c r="I860" s="28"/>
      <c r="J860" s="28"/>
      <c r="K860" s="28"/>
      <c r="L860" s="28"/>
      <c r="M860" s="28"/>
    </row>
    <row r="861" spans="4:13" ht="12.75" customHeight="1" x14ac:dyDescent="0.15">
      <c r="D861" s="28"/>
      <c r="E861" s="28"/>
      <c r="F861" s="28"/>
      <c r="G861" s="28"/>
      <c r="H861" s="28"/>
      <c r="I861" s="28"/>
      <c r="J861" s="28"/>
      <c r="K861" s="28"/>
      <c r="L861" s="28"/>
      <c r="M861" s="28"/>
    </row>
    <row r="862" spans="4:13" ht="12.75" customHeight="1" x14ac:dyDescent="0.15">
      <c r="D862" s="28"/>
      <c r="E862" s="28"/>
      <c r="F862" s="28"/>
      <c r="G862" s="28"/>
      <c r="H862" s="28"/>
      <c r="I862" s="28"/>
      <c r="J862" s="28"/>
      <c r="K862" s="28"/>
      <c r="L862" s="28"/>
      <c r="M862" s="28"/>
    </row>
    <row r="863" spans="4:13" ht="12.75" customHeight="1" x14ac:dyDescent="0.15">
      <c r="D863" s="28"/>
      <c r="E863" s="28"/>
      <c r="F863" s="28"/>
      <c r="G863" s="28"/>
      <c r="H863" s="28"/>
      <c r="I863" s="28"/>
      <c r="J863" s="28"/>
      <c r="K863" s="28"/>
      <c r="L863" s="28"/>
      <c r="M863" s="28"/>
    </row>
    <row r="864" spans="4:13" ht="12.75" customHeight="1" x14ac:dyDescent="0.15">
      <c r="D864" s="28"/>
      <c r="E864" s="28"/>
      <c r="F864" s="28"/>
      <c r="G864" s="28"/>
      <c r="H864" s="28"/>
      <c r="I864" s="28"/>
      <c r="J864" s="28"/>
      <c r="K864" s="28"/>
      <c r="L864" s="28"/>
      <c r="M864" s="28"/>
    </row>
    <row r="865" spans="4:13" ht="12.75" customHeight="1" x14ac:dyDescent="0.15">
      <c r="D865" s="28"/>
      <c r="E865" s="28"/>
      <c r="F865" s="28"/>
      <c r="G865" s="28"/>
      <c r="H865" s="28"/>
      <c r="I865" s="28"/>
      <c r="J865" s="28"/>
      <c r="K865" s="28"/>
      <c r="L865" s="28"/>
      <c r="M865" s="28"/>
    </row>
    <row r="866" spans="4:13" ht="12.75" customHeight="1" x14ac:dyDescent="0.15">
      <c r="D866" s="28"/>
      <c r="E866" s="28"/>
      <c r="F866" s="28"/>
      <c r="G866" s="28"/>
      <c r="H866" s="28"/>
      <c r="I866" s="28"/>
      <c r="J866" s="28"/>
      <c r="K866" s="28"/>
      <c r="L866" s="28"/>
      <c r="M866" s="28"/>
    </row>
    <row r="867" spans="4:13" ht="12.75" customHeight="1" x14ac:dyDescent="0.15">
      <c r="D867" s="28"/>
      <c r="E867" s="28"/>
      <c r="F867" s="28"/>
      <c r="G867" s="28"/>
      <c r="H867" s="28"/>
      <c r="I867" s="28"/>
      <c r="J867" s="28"/>
      <c r="K867" s="28"/>
      <c r="L867" s="28"/>
      <c r="M867" s="28"/>
    </row>
    <row r="868" spans="4:13" ht="12.75" customHeight="1" x14ac:dyDescent="0.15">
      <c r="D868" s="28"/>
      <c r="E868" s="28"/>
      <c r="F868" s="28"/>
      <c r="G868" s="28"/>
      <c r="H868" s="28"/>
      <c r="I868" s="28"/>
      <c r="J868" s="28"/>
      <c r="K868" s="28"/>
      <c r="L868" s="28"/>
      <c r="M868" s="28"/>
    </row>
    <row r="869" spans="4:13" ht="12.75" customHeight="1" x14ac:dyDescent="0.15">
      <c r="D869" s="28"/>
      <c r="E869" s="28"/>
      <c r="F869" s="28"/>
      <c r="G869" s="28"/>
      <c r="H869" s="28"/>
      <c r="I869" s="28"/>
      <c r="J869" s="28"/>
      <c r="K869" s="28"/>
      <c r="L869" s="28"/>
      <c r="M869" s="28"/>
    </row>
    <row r="870" spans="4:13" ht="12.75" customHeight="1" x14ac:dyDescent="0.15">
      <c r="D870" s="28"/>
      <c r="E870" s="28"/>
      <c r="F870" s="28"/>
      <c r="G870" s="28"/>
      <c r="H870" s="28"/>
      <c r="I870" s="28"/>
      <c r="J870" s="28"/>
      <c r="K870" s="28"/>
      <c r="L870" s="28"/>
      <c r="M870" s="28"/>
    </row>
    <row r="871" spans="4:13" ht="12.75" customHeight="1" x14ac:dyDescent="0.15">
      <c r="D871" s="28"/>
      <c r="E871" s="28"/>
      <c r="F871" s="28"/>
      <c r="G871" s="28"/>
      <c r="H871" s="28"/>
      <c r="I871" s="28"/>
      <c r="J871" s="28"/>
      <c r="K871" s="28"/>
      <c r="L871" s="28"/>
      <c r="M871" s="28"/>
    </row>
    <row r="872" spans="4:13" ht="12.75" customHeight="1" x14ac:dyDescent="0.15">
      <c r="D872" s="28"/>
      <c r="E872" s="28"/>
      <c r="F872" s="28"/>
      <c r="G872" s="28"/>
      <c r="H872" s="28"/>
      <c r="I872" s="28"/>
      <c r="J872" s="28"/>
      <c r="K872" s="28"/>
      <c r="L872" s="28"/>
      <c r="M872" s="28"/>
    </row>
    <row r="873" spans="4:13" ht="12.75" customHeight="1" x14ac:dyDescent="0.15">
      <c r="D873" s="28"/>
      <c r="E873" s="28"/>
      <c r="F873" s="28"/>
      <c r="G873" s="28"/>
      <c r="H873" s="28"/>
      <c r="I873" s="28"/>
      <c r="J873" s="28"/>
      <c r="K873" s="28"/>
      <c r="L873" s="28"/>
      <c r="M873" s="28"/>
    </row>
    <row r="874" spans="4:13" ht="12.75" customHeight="1" x14ac:dyDescent="0.15">
      <c r="D874" s="28"/>
      <c r="E874" s="28"/>
      <c r="F874" s="28"/>
      <c r="G874" s="28"/>
      <c r="H874" s="28"/>
      <c r="I874" s="28"/>
      <c r="J874" s="28"/>
      <c r="K874" s="28"/>
      <c r="L874" s="28"/>
      <c r="M874" s="28"/>
    </row>
    <row r="875" spans="4:13" ht="12.75" customHeight="1" x14ac:dyDescent="0.15">
      <c r="D875" s="28"/>
      <c r="E875" s="28"/>
      <c r="F875" s="28"/>
      <c r="G875" s="28"/>
      <c r="H875" s="28"/>
      <c r="I875" s="28"/>
      <c r="J875" s="28"/>
      <c r="K875" s="28"/>
      <c r="L875" s="28"/>
      <c r="M875" s="28"/>
    </row>
    <row r="876" spans="4:13" ht="12.75" customHeight="1" x14ac:dyDescent="0.15">
      <c r="D876" s="28"/>
      <c r="E876" s="28"/>
      <c r="F876" s="28"/>
      <c r="G876" s="28"/>
      <c r="H876" s="28"/>
      <c r="I876" s="28"/>
      <c r="J876" s="28"/>
      <c r="K876" s="28"/>
      <c r="L876" s="28"/>
      <c r="M876" s="28"/>
    </row>
    <row r="877" spans="4:13" ht="12.75" customHeight="1" x14ac:dyDescent="0.15">
      <c r="D877" s="28"/>
      <c r="E877" s="28"/>
      <c r="F877" s="28"/>
      <c r="G877" s="28"/>
      <c r="H877" s="28"/>
      <c r="I877" s="28"/>
      <c r="J877" s="28"/>
      <c r="K877" s="28"/>
      <c r="L877" s="28"/>
      <c r="M877" s="28"/>
    </row>
    <row r="878" spans="4:13" ht="12.75" customHeight="1" x14ac:dyDescent="0.15">
      <c r="D878" s="28"/>
      <c r="E878" s="28"/>
      <c r="F878" s="28"/>
      <c r="G878" s="28"/>
      <c r="H878" s="28"/>
      <c r="I878" s="28"/>
      <c r="J878" s="28"/>
      <c r="K878" s="28"/>
      <c r="L878" s="28"/>
      <c r="M878" s="28"/>
    </row>
    <row r="879" spans="4:13" ht="12.75" customHeight="1" x14ac:dyDescent="0.15">
      <c r="D879" s="28"/>
      <c r="E879" s="28"/>
      <c r="F879" s="28"/>
      <c r="G879" s="28"/>
      <c r="H879" s="28"/>
      <c r="I879" s="28"/>
      <c r="J879" s="28"/>
      <c r="K879" s="28"/>
      <c r="L879" s="28"/>
      <c r="M879" s="28"/>
    </row>
    <row r="880" spans="4:13" ht="12.75" customHeight="1" x14ac:dyDescent="0.15">
      <c r="D880" s="28"/>
      <c r="E880" s="28"/>
      <c r="F880" s="28"/>
      <c r="G880" s="28"/>
      <c r="H880" s="28"/>
      <c r="I880" s="28"/>
      <c r="J880" s="28"/>
      <c r="K880" s="28"/>
      <c r="L880" s="28"/>
      <c r="M880" s="28"/>
    </row>
    <row r="881" spans="4:13" ht="12.75" customHeight="1" x14ac:dyDescent="0.15">
      <c r="D881" s="28"/>
      <c r="E881" s="28"/>
      <c r="F881" s="28"/>
      <c r="G881" s="28"/>
      <c r="H881" s="28"/>
      <c r="I881" s="28"/>
      <c r="J881" s="28"/>
      <c r="K881" s="28"/>
      <c r="L881" s="28"/>
      <c r="M881" s="28"/>
    </row>
    <row r="882" spans="4:13" ht="12.75" customHeight="1" x14ac:dyDescent="0.15">
      <c r="D882" s="28"/>
      <c r="E882" s="28"/>
      <c r="F882" s="28"/>
      <c r="G882" s="28"/>
      <c r="H882" s="28"/>
      <c r="I882" s="28"/>
      <c r="J882" s="28"/>
      <c r="K882" s="28"/>
      <c r="L882" s="28"/>
      <c r="M882" s="28"/>
    </row>
    <row r="883" spans="4:13" ht="12.75" customHeight="1" x14ac:dyDescent="0.15">
      <c r="D883" s="28"/>
      <c r="E883" s="28"/>
      <c r="F883" s="28"/>
      <c r="G883" s="28"/>
      <c r="H883" s="28"/>
      <c r="I883" s="28"/>
      <c r="J883" s="28"/>
      <c r="K883" s="28"/>
      <c r="L883" s="28"/>
      <c r="M883" s="28"/>
    </row>
    <row r="884" spans="4:13" ht="12.75" customHeight="1" x14ac:dyDescent="0.15">
      <c r="D884" s="28"/>
      <c r="E884" s="28"/>
      <c r="F884" s="28"/>
      <c r="G884" s="28"/>
      <c r="H884" s="28"/>
      <c r="I884" s="28"/>
      <c r="J884" s="28"/>
      <c r="K884" s="28"/>
      <c r="L884" s="28"/>
      <c r="M884" s="28"/>
    </row>
    <row r="885" spans="4:13" ht="12.75" customHeight="1" x14ac:dyDescent="0.15">
      <c r="D885" s="28"/>
      <c r="E885" s="28"/>
      <c r="F885" s="28"/>
      <c r="G885" s="28"/>
      <c r="H885" s="28"/>
      <c r="I885" s="28"/>
      <c r="J885" s="28"/>
      <c r="K885" s="28"/>
      <c r="L885" s="28"/>
      <c r="M885" s="28"/>
    </row>
    <row r="886" spans="4:13" ht="12.75" customHeight="1" x14ac:dyDescent="0.15">
      <c r="D886" s="28"/>
      <c r="E886" s="28"/>
      <c r="F886" s="28"/>
      <c r="G886" s="28"/>
      <c r="H886" s="28"/>
      <c r="I886" s="28"/>
      <c r="J886" s="28"/>
      <c r="K886" s="28"/>
      <c r="L886" s="28"/>
      <c r="M886" s="28"/>
    </row>
    <row r="887" spans="4:13" ht="12.75" customHeight="1" x14ac:dyDescent="0.15">
      <c r="D887" s="28"/>
      <c r="E887" s="28"/>
      <c r="F887" s="28"/>
      <c r="G887" s="28"/>
      <c r="H887" s="28"/>
      <c r="I887" s="28"/>
      <c r="J887" s="28"/>
      <c r="K887" s="28"/>
      <c r="L887" s="28"/>
      <c r="M887" s="28"/>
    </row>
    <row r="888" spans="4:13" ht="12.75" customHeight="1" x14ac:dyDescent="0.15">
      <c r="D888" s="28"/>
      <c r="E888" s="28"/>
      <c r="F888" s="28"/>
      <c r="G888" s="28"/>
      <c r="H888" s="28"/>
      <c r="I888" s="28"/>
      <c r="J888" s="28"/>
      <c r="K888" s="28"/>
      <c r="L888" s="28"/>
      <c r="M888" s="28"/>
    </row>
    <row r="889" spans="4:13" ht="12.75" customHeight="1" x14ac:dyDescent="0.15">
      <c r="D889" s="28"/>
      <c r="E889" s="28"/>
      <c r="F889" s="28"/>
      <c r="G889" s="28"/>
      <c r="H889" s="28"/>
      <c r="I889" s="28"/>
      <c r="J889" s="28"/>
      <c r="K889" s="28"/>
      <c r="L889" s="28"/>
      <c r="M889" s="28"/>
    </row>
    <row r="890" spans="4:13" ht="12.75" customHeight="1" x14ac:dyDescent="0.15">
      <c r="D890" s="28"/>
      <c r="E890" s="28"/>
      <c r="F890" s="28"/>
      <c r="G890" s="28"/>
      <c r="H890" s="28"/>
      <c r="I890" s="28"/>
      <c r="J890" s="28"/>
      <c r="K890" s="28"/>
      <c r="L890" s="28"/>
      <c r="M890" s="28"/>
    </row>
    <row r="891" spans="4:13" ht="12.75" customHeight="1" x14ac:dyDescent="0.15">
      <c r="D891" s="28"/>
      <c r="E891" s="28"/>
      <c r="F891" s="28"/>
      <c r="G891" s="28"/>
      <c r="H891" s="28"/>
      <c r="I891" s="28"/>
      <c r="J891" s="28"/>
      <c r="K891" s="28"/>
      <c r="L891" s="28"/>
      <c r="M891" s="28"/>
    </row>
    <row r="892" spans="4:13" ht="12.75" customHeight="1" x14ac:dyDescent="0.15">
      <c r="D892" s="28"/>
      <c r="E892" s="28"/>
      <c r="F892" s="28"/>
      <c r="G892" s="28"/>
      <c r="H892" s="28"/>
      <c r="I892" s="28"/>
      <c r="J892" s="28"/>
      <c r="K892" s="28"/>
      <c r="L892" s="28"/>
      <c r="M892" s="28"/>
    </row>
    <row r="893" spans="4:13" ht="12.75" customHeight="1" x14ac:dyDescent="0.15">
      <c r="D893" s="28"/>
      <c r="E893" s="28"/>
      <c r="F893" s="28"/>
      <c r="G893" s="28"/>
      <c r="H893" s="28"/>
      <c r="I893" s="28"/>
      <c r="J893" s="28"/>
      <c r="K893" s="28"/>
      <c r="L893" s="28"/>
      <c r="M893" s="28"/>
    </row>
    <row r="894" spans="4:13" ht="12.75" customHeight="1" x14ac:dyDescent="0.15">
      <c r="D894" s="28"/>
      <c r="E894" s="28"/>
      <c r="F894" s="28"/>
      <c r="G894" s="28"/>
      <c r="H894" s="28"/>
      <c r="I894" s="28"/>
      <c r="J894" s="28"/>
      <c r="K894" s="28"/>
      <c r="L894" s="28"/>
      <c r="M894" s="28"/>
    </row>
    <row r="895" spans="4:13" ht="12.75" customHeight="1" x14ac:dyDescent="0.15">
      <c r="D895" s="28"/>
      <c r="E895" s="28"/>
      <c r="F895" s="28"/>
      <c r="G895" s="28"/>
      <c r="H895" s="28"/>
      <c r="I895" s="28"/>
      <c r="J895" s="28"/>
      <c r="K895" s="28"/>
      <c r="L895" s="28"/>
      <c r="M895" s="28"/>
    </row>
    <row r="896" spans="4:13" ht="12.75" customHeight="1" x14ac:dyDescent="0.15">
      <c r="D896" s="28"/>
      <c r="E896" s="28"/>
      <c r="F896" s="28"/>
      <c r="G896" s="28"/>
      <c r="H896" s="28"/>
      <c r="I896" s="28"/>
      <c r="J896" s="28"/>
      <c r="K896" s="28"/>
      <c r="L896" s="28"/>
      <c r="M896" s="28"/>
    </row>
    <row r="897" spans="4:13" ht="12.75" customHeight="1" x14ac:dyDescent="0.15">
      <c r="D897" s="28"/>
      <c r="E897" s="28"/>
      <c r="F897" s="28"/>
      <c r="G897" s="28"/>
      <c r="H897" s="28"/>
      <c r="I897" s="28"/>
      <c r="J897" s="28"/>
      <c r="K897" s="28"/>
      <c r="L897" s="28"/>
      <c r="M897" s="28"/>
    </row>
    <row r="898" spans="4:13" ht="12.75" customHeight="1" x14ac:dyDescent="0.15">
      <c r="D898" s="28"/>
      <c r="E898" s="28"/>
      <c r="F898" s="28"/>
      <c r="G898" s="28"/>
      <c r="H898" s="28"/>
      <c r="I898" s="28"/>
      <c r="J898" s="28"/>
      <c r="K898" s="28"/>
      <c r="L898" s="28"/>
      <c r="M898" s="28"/>
    </row>
    <row r="899" spans="4:13" ht="12.75" customHeight="1" x14ac:dyDescent="0.15">
      <c r="D899" s="28"/>
      <c r="E899" s="28"/>
      <c r="F899" s="28"/>
      <c r="G899" s="28"/>
      <c r="H899" s="28"/>
      <c r="I899" s="28"/>
      <c r="J899" s="28"/>
      <c r="K899" s="28"/>
      <c r="L899" s="28"/>
      <c r="M899" s="28"/>
    </row>
    <row r="900" spans="4:13" ht="12.75" customHeight="1" x14ac:dyDescent="0.15">
      <c r="D900" s="28"/>
      <c r="E900" s="28"/>
      <c r="F900" s="28"/>
      <c r="G900" s="28"/>
      <c r="H900" s="28"/>
      <c r="I900" s="28"/>
      <c r="J900" s="28"/>
      <c r="K900" s="28"/>
      <c r="L900" s="28"/>
      <c r="M900" s="28"/>
    </row>
    <row r="901" spans="4:13" ht="12.75" customHeight="1" x14ac:dyDescent="0.15">
      <c r="D901" s="28"/>
      <c r="E901" s="28"/>
      <c r="F901" s="28"/>
      <c r="G901" s="28"/>
      <c r="H901" s="28"/>
      <c r="I901" s="28"/>
      <c r="J901" s="28"/>
      <c r="K901" s="28"/>
      <c r="L901" s="28"/>
      <c r="M901" s="28"/>
    </row>
    <row r="902" spans="4:13" ht="12.75" customHeight="1" x14ac:dyDescent="0.15">
      <c r="D902" s="28"/>
      <c r="E902" s="28"/>
      <c r="F902" s="28"/>
      <c r="G902" s="28"/>
      <c r="H902" s="28"/>
      <c r="I902" s="28"/>
      <c r="J902" s="28"/>
      <c r="K902" s="28"/>
      <c r="L902" s="28"/>
      <c r="M902" s="28"/>
    </row>
    <row r="903" spans="4:13" ht="12.75" customHeight="1" x14ac:dyDescent="0.15">
      <c r="D903" s="28"/>
      <c r="E903" s="28"/>
      <c r="F903" s="28"/>
      <c r="G903" s="28"/>
      <c r="H903" s="28"/>
      <c r="I903" s="28"/>
      <c r="J903" s="28"/>
      <c r="K903" s="28"/>
      <c r="L903" s="28"/>
      <c r="M903" s="28"/>
    </row>
    <row r="904" spans="4:13" ht="12.75" customHeight="1" x14ac:dyDescent="0.15">
      <c r="D904" s="28"/>
      <c r="E904" s="28"/>
      <c r="F904" s="28"/>
      <c r="G904" s="28"/>
      <c r="H904" s="28"/>
      <c r="I904" s="28"/>
      <c r="J904" s="28"/>
      <c r="K904" s="28"/>
      <c r="L904" s="28"/>
      <c r="M904" s="28"/>
    </row>
    <row r="905" spans="4:13" ht="12.75" customHeight="1" x14ac:dyDescent="0.15">
      <c r="D905" s="28"/>
      <c r="E905" s="28"/>
      <c r="F905" s="28"/>
      <c r="G905" s="28"/>
      <c r="H905" s="28"/>
      <c r="I905" s="28"/>
      <c r="J905" s="28"/>
      <c r="K905" s="28"/>
      <c r="L905" s="28"/>
      <c r="M905" s="28"/>
    </row>
    <row r="906" spans="4:13" ht="12.75" customHeight="1" x14ac:dyDescent="0.15">
      <c r="D906" s="28"/>
      <c r="E906" s="28"/>
      <c r="F906" s="28"/>
      <c r="G906" s="28"/>
      <c r="H906" s="28"/>
      <c r="I906" s="28"/>
      <c r="J906" s="28"/>
      <c r="K906" s="28"/>
      <c r="L906" s="28"/>
      <c r="M906" s="28"/>
    </row>
    <row r="907" spans="4:13" ht="12.75" customHeight="1" x14ac:dyDescent="0.15">
      <c r="D907" s="28"/>
      <c r="E907" s="28"/>
      <c r="F907" s="28"/>
      <c r="G907" s="28"/>
      <c r="H907" s="28"/>
      <c r="I907" s="28"/>
      <c r="J907" s="28"/>
      <c r="K907" s="28"/>
      <c r="L907" s="28"/>
      <c r="M907" s="28"/>
    </row>
    <row r="908" spans="4:13" ht="12.75" customHeight="1" x14ac:dyDescent="0.15">
      <c r="D908" s="28"/>
      <c r="E908" s="28"/>
      <c r="F908" s="28"/>
      <c r="G908" s="28"/>
      <c r="H908" s="28"/>
      <c r="I908" s="28"/>
      <c r="J908" s="28"/>
      <c r="K908" s="28"/>
      <c r="L908" s="28"/>
      <c r="M908" s="28"/>
    </row>
    <row r="909" spans="4:13" ht="12.75" customHeight="1" x14ac:dyDescent="0.15">
      <c r="D909" s="28"/>
      <c r="E909" s="28"/>
      <c r="F909" s="28"/>
      <c r="G909" s="28"/>
      <c r="H909" s="28"/>
      <c r="I909" s="28"/>
      <c r="J909" s="28"/>
      <c r="K909" s="28"/>
      <c r="L909" s="28"/>
      <c r="M909" s="28"/>
    </row>
    <row r="910" spans="4:13" ht="12.75" customHeight="1" x14ac:dyDescent="0.15">
      <c r="D910" s="28"/>
      <c r="E910" s="28"/>
      <c r="F910" s="28"/>
      <c r="G910" s="28"/>
      <c r="H910" s="28"/>
      <c r="I910" s="28"/>
      <c r="J910" s="28"/>
      <c r="K910" s="28"/>
      <c r="L910" s="28"/>
      <c r="M910" s="28"/>
    </row>
    <row r="911" spans="4:13" ht="12.75" customHeight="1" x14ac:dyDescent="0.15">
      <c r="D911" s="28"/>
      <c r="E911" s="28"/>
      <c r="F911" s="28"/>
      <c r="G911" s="28"/>
      <c r="H911" s="28"/>
      <c r="I911" s="28"/>
      <c r="J911" s="28"/>
      <c r="K911" s="28"/>
      <c r="L911" s="28"/>
      <c r="M911" s="28"/>
    </row>
    <row r="912" spans="4:13" ht="12.75" customHeight="1" x14ac:dyDescent="0.15">
      <c r="D912" s="28"/>
      <c r="E912" s="28"/>
      <c r="F912" s="28"/>
      <c r="G912" s="28"/>
      <c r="H912" s="28"/>
      <c r="I912" s="28"/>
      <c r="J912" s="28"/>
      <c r="K912" s="28"/>
      <c r="L912" s="28"/>
      <c r="M912" s="28"/>
    </row>
    <row r="913" spans="4:13" ht="12.75" customHeight="1" x14ac:dyDescent="0.15">
      <c r="D913" s="28"/>
      <c r="E913" s="28"/>
      <c r="F913" s="28"/>
      <c r="G913" s="28"/>
      <c r="H913" s="28"/>
      <c r="I913" s="28"/>
      <c r="J913" s="28"/>
      <c r="K913" s="28"/>
      <c r="L913" s="28"/>
      <c r="M913" s="28"/>
    </row>
    <row r="914" spans="4:13" ht="12.75" customHeight="1" x14ac:dyDescent="0.15">
      <c r="D914" s="28"/>
      <c r="E914" s="28"/>
      <c r="F914" s="28"/>
      <c r="G914" s="28"/>
      <c r="H914" s="28"/>
      <c r="I914" s="28"/>
      <c r="J914" s="28"/>
      <c r="K914" s="28"/>
      <c r="L914" s="28"/>
      <c r="M914" s="28"/>
    </row>
    <row r="915" spans="4:13" ht="12.75" customHeight="1" x14ac:dyDescent="0.15">
      <c r="D915" s="28"/>
      <c r="E915" s="28"/>
      <c r="F915" s="28"/>
      <c r="G915" s="28"/>
      <c r="H915" s="28"/>
      <c r="I915" s="28"/>
      <c r="J915" s="28"/>
      <c r="K915" s="28"/>
      <c r="L915" s="28"/>
      <c r="M915" s="28"/>
    </row>
    <row r="916" spans="4:13" ht="12.75" customHeight="1" x14ac:dyDescent="0.15">
      <c r="D916" s="28"/>
      <c r="E916" s="28"/>
      <c r="F916" s="28"/>
      <c r="G916" s="28"/>
      <c r="H916" s="28"/>
      <c r="I916" s="28"/>
      <c r="J916" s="28"/>
      <c r="K916" s="28"/>
      <c r="L916" s="28"/>
      <c r="M916" s="28"/>
    </row>
    <row r="917" spans="4:13" ht="12.75" customHeight="1" x14ac:dyDescent="0.15">
      <c r="D917" s="28"/>
      <c r="E917" s="28"/>
      <c r="F917" s="28"/>
      <c r="G917" s="28"/>
      <c r="H917" s="28"/>
      <c r="I917" s="28"/>
      <c r="J917" s="28"/>
      <c r="K917" s="28"/>
      <c r="L917" s="28"/>
      <c r="M917" s="28"/>
    </row>
    <row r="918" spans="4:13" ht="12.75" customHeight="1" x14ac:dyDescent="0.15">
      <c r="D918" s="28"/>
      <c r="E918" s="28"/>
      <c r="F918" s="28"/>
      <c r="G918" s="28"/>
      <c r="H918" s="28"/>
      <c r="I918" s="28"/>
      <c r="J918" s="28"/>
      <c r="K918" s="28"/>
      <c r="L918" s="28"/>
      <c r="M918" s="28"/>
    </row>
    <row r="919" spans="4:13" ht="12.75" customHeight="1" x14ac:dyDescent="0.15">
      <c r="D919" s="28"/>
      <c r="E919" s="28"/>
      <c r="F919" s="28"/>
      <c r="G919" s="28"/>
      <c r="H919" s="28"/>
      <c r="I919" s="28"/>
      <c r="J919" s="28"/>
      <c r="K919" s="28"/>
      <c r="L919" s="28"/>
      <c r="M919" s="28"/>
    </row>
    <row r="920" spans="4:13" ht="12.75" customHeight="1" x14ac:dyDescent="0.15">
      <c r="D920" s="28"/>
      <c r="E920" s="28"/>
      <c r="F920" s="28"/>
      <c r="G920" s="28"/>
      <c r="H920" s="28"/>
      <c r="I920" s="28"/>
      <c r="J920" s="28"/>
      <c r="K920" s="28"/>
      <c r="L920" s="28"/>
      <c r="M920" s="28"/>
    </row>
    <row r="921" spans="4:13" ht="12.75" customHeight="1" x14ac:dyDescent="0.15">
      <c r="D921" s="28"/>
      <c r="E921" s="28"/>
      <c r="F921" s="28"/>
      <c r="G921" s="28"/>
      <c r="H921" s="28"/>
      <c r="I921" s="28"/>
      <c r="J921" s="28"/>
      <c r="K921" s="28"/>
      <c r="L921" s="28"/>
      <c r="M921" s="28"/>
    </row>
    <row r="922" spans="4:13" ht="12.75" customHeight="1" x14ac:dyDescent="0.15">
      <c r="D922" s="28"/>
      <c r="E922" s="28"/>
      <c r="F922" s="28"/>
      <c r="G922" s="28"/>
      <c r="H922" s="28"/>
      <c r="I922" s="28"/>
      <c r="J922" s="28"/>
      <c r="K922" s="28"/>
      <c r="L922" s="28"/>
      <c r="M922" s="28"/>
    </row>
    <row r="923" spans="4:13" ht="12.75" customHeight="1" x14ac:dyDescent="0.15">
      <c r="D923" s="28"/>
      <c r="E923" s="28"/>
      <c r="F923" s="28"/>
      <c r="G923" s="28"/>
      <c r="H923" s="28"/>
      <c r="I923" s="28"/>
      <c r="J923" s="28"/>
      <c r="K923" s="28"/>
      <c r="L923" s="28"/>
      <c r="M923" s="28"/>
    </row>
    <row r="924" spans="4:13" ht="12.75" customHeight="1" x14ac:dyDescent="0.15">
      <c r="D924" s="28"/>
      <c r="E924" s="28"/>
      <c r="F924" s="28"/>
      <c r="G924" s="28"/>
      <c r="H924" s="28"/>
      <c r="I924" s="28"/>
      <c r="J924" s="28"/>
      <c r="K924" s="28"/>
      <c r="L924" s="28"/>
      <c r="M924" s="28"/>
    </row>
    <row r="925" spans="4:13" ht="12.75" customHeight="1" x14ac:dyDescent="0.15">
      <c r="D925" s="28"/>
      <c r="E925" s="28"/>
      <c r="F925" s="28"/>
      <c r="G925" s="28"/>
      <c r="H925" s="28"/>
      <c r="I925" s="28"/>
      <c r="J925" s="28"/>
      <c r="K925" s="28"/>
      <c r="L925" s="28"/>
      <c r="M925" s="28"/>
    </row>
    <row r="926" spans="4:13" ht="12.75" customHeight="1" x14ac:dyDescent="0.15">
      <c r="D926" s="28"/>
      <c r="E926" s="28"/>
      <c r="F926" s="28"/>
      <c r="G926" s="28"/>
      <c r="H926" s="28"/>
      <c r="I926" s="28"/>
      <c r="J926" s="28"/>
      <c r="K926" s="28"/>
      <c r="L926" s="28"/>
      <c r="M926" s="28"/>
    </row>
    <row r="927" spans="4:13" ht="12.75" customHeight="1" x14ac:dyDescent="0.15">
      <c r="D927" s="28"/>
      <c r="E927" s="28"/>
      <c r="F927" s="28"/>
      <c r="G927" s="28"/>
      <c r="H927" s="28"/>
      <c r="I927" s="28"/>
      <c r="J927" s="28"/>
      <c r="K927" s="28"/>
      <c r="L927" s="28"/>
      <c r="M927" s="28"/>
    </row>
    <row r="928" spans="4:13" ht="12.75" customHeight="1" x14ac:dyDescent="0.15">
      <c r="D928" s="28"/>
      <c r="E928" s="28"/>
      <c r="F928" s="28"/>
      <c r="G928" s="28"/>
      <c r="H928" s="28"/>
      <c r="I928" s="28"/>
      <c r="J928" s="28"/>
      <c r="K928" s="28"/>
      <c r="L928" s="28"/>
      <c r="M928" s="28"/>
    </row>
    <row r="929" spans="4:13" ht="12.75" customHeight="1" x14ac:dyDescent="0.15">
      <c r="D929" s="28"/>
      <c r="E929" s="28"/>
      <c r="F929" s="28"/>
      <c r="G929" s="28"/>
      <c r="H929" s="28"/>
      <c r="I929" s="28"/>
      <c r="J929" s="28"/>
      <c r="K929" s="28"/>
      <c r="L929" s="28"/>
      <c r="M929" s="28"/>
    </row>
    <row r="930" spans="4:13" ht="12.75" customHeight="1" x14ac:dyDescent="0.15">
      <c r="D930" s="28"/>
      <c r="E930" s="28"/>
      <c r="F930" s="28"/>
      <c r="G930" s="28"/>
      <c r="H930" s="28"/>
      <c r="I930" s="28"/>
      <c r="J930" s="28"/>
      <c r="K930" s="28"/>
      <c r="L930" s="28"/>
      <c r="M930" s="28"/>
    </row>
    <row r="931" spans="4:13" ht="12.75" customHeight="1" x14ac:dyDescent="0.15">
      <c r="D931" s="28"/>
      <c r="E931" s="28"/>
      <c r="F931" s="28"/>
      <c r="G931" s="28"/>
      <c r="H931" s="28"/>
      <c r="I931" s="28"/>
      <c r="J931" s="28"/>
      <c r="K931" s="28"/>
      <c r="L931" s="28"/>
      <c r="M931" s="28"/>
    </row>
    <row r="932" spans="4:13" ht="12.75" customHeight="1" x14ac:dyDescent="0.15">
      <c r="D932" s="28"/>
      <c r="E932" s="28"/>
      <c r="F932" s="28"/>
      <c r="G932" s="28"/>
      <c r="H932" s="28"/>
      <c r="I932" s="28"/>
      <c r="J932" s="28"/>
      <c r="K932" s="28"/>
      <c r="L932" s="28"/>
      <c r="M932" s="28"/>
    </row>
    <row r="933" spans="4:13" ht="12.75" customHeight="1" x14ac:dyDescent="0.15">
      <c r="D933" s="28"/>
      <c r="E933" s="28"/>
      <c r="F933" s="28"/>
      <c r="G933" s="28"/>
      <c r="H933" s="28"/>
      <c r="I933" s="28"/>
      <c r="J933" s="28"/>
      <c r="K933" s="28"/>
      <c r="L933" s="28"/>
      <c r="M933" s="28"/>
    </row>
    <row r="934" spans="4:13" ht="12.75" customHeight="1" x14ac:dyDescent="0.15">
      <c r="D934" s="28"/>
      <c r="E934" s="28"/>
      <c r="F934" s="28"/>
      <c r="G934" s="28"/>
      <c r="H934" s="28"/>
      <c r="I934" s="28"/>
      <c r="J934" s="28"/>
      <c r="K934" s="28"/>
      <c r="L934" s="28"/>
      <c r="M934" s="28"/>
    </row>
    <row r="935" spans="4:13" ht="12.75" customHeight="1" x14ac:dyDescent="0.15">
      <c r="D935" s="28"/>
      <c r="E935" s="28"/>
      <c r="F935" s="28"/>
      <c r="G935" s="28"/>
      <c r="H935" s="28"/>
      <c r="I935" s="28"/>
      <c r="J935" s="28"/>
      <c r="K935" s="28"/>
      <c r="L935" s="28"/>
      <c r="M935" s="28"/>
    </row>
    <row r="936" spans="4:13" ht="12.75" customHeight="1" x14ac:dyDescent="0.15">
      <c r="D936" s="28"/>
      <c r="E936" s="28"/>
      <c r="F936" s="28"/>
      <c r="G936" s="28"/>
      <c r="H936" s="28"/>
      <c r="I936" s="28"/>
      <c r="J936" s="28"/>
      <c r="K936" s="28"/>
      <c r="L936" s="28"/>
      <c r="M936" s="28"/>
    </row>
    <row r="937" spans="4:13" ht="12.75" customHeight="1" x14ac:dyDescent="0.15">
      <c r="D937" s="28"/>
      <c r="E937" s="28"/>
      <c r="F937" s="28"/>
      <c r="G937" s="28"/>
      <c r="H937" s="28"/>
      <c r="I937" s="28"/>
      <c r="J937" s="28"/>
      <c r="K937" s="28"/>
      <c r="L937" s="28"/>
      <c r="M937" s="28"/>
    </row>
    <row r="938" spans="4:13" ht="12.75" customHeight="1" x14ac:dyDescent="0.15">
      <c r="D938" s="28"/>
      <c r="E938" s="28"/>
      <c r="F938" s="28"/>
      <c r="G938" s="28"/>
      <c r="H938" s="28"/>
      <c r="I938" s="28"/>
      <c r="J938" s="28"/>
      <c r="K938" s="28"/>
      <c r="L938" s="28"/>
      <c r="M938" s="28"/>
    </row>
    <row r="939" spans="4:13" ht="12.75" customHeight="1" x14ac:dyDescent="0.15">
      <c r="D939" s="28"/>
      <c r="E939" s="28"/>
      <c r="F939" s="28"/>
      <c r="G939" s="28"/>
      <c r="H939" s="28"/>
      <c r="I939" s="28"/>
      <c r="J939" s="28"/>
      <c r="K939" s="28"/>
      <c r="L939" s="28"/>
      <c r="M939" s="28"/>
    </row>
    <row r="940" spans="4:13" ht="12.75" customHeight="1" x14ac:dyDescent="0.15">
      <c r="D940" s="28"/>
      <c r="E940" s="28"/>
      <c r="F940" s="28"/>
      <c r="G940" s="28"/>
      <c r="H940" s="28"/>
      <c r="I940" s="28"/>
      <c r="J940" s="28"/>
      <c r="K940" s="28"/>
      <c r="L940" s="28"/>
      <c r="M940" s="28"/>
    </row>
    <row r="941" spans="4:13" ht="12.75" customHeight="1" x14ac:dyDescent="0.15">
      <c r="D941" s="28"/>
      <c r="E941" s="28"/>
      <c r="F941" s="28"/>
      <c r="G941" s="28"/>
      <c r="H941" s="28"/>
      <c r="I941" s="28"/>
      <c r="J941" s="28"/>
      <c r="K941" s="28"/>
      <c r="L941" s="28"/>
      <c r="M941" s="28"/>
    </row>
    <row r="942" spans="4:13" ht="12.75" customHeight="1" x14ac:dyDescent="0.15">
      <c r="D942" s="28"/>
      <c r="E942" s="28"/>
      <c r="F942" s="28"/>
      <c r="G942" s="28"/>
      <c r="H942" s="28"/>
      <c r="I942" s="28"/>
      <c r="J942" s="28"/>
      <c r="K942" s="28"/>
      <c r="L942" s="28"/>
      <c r="M942" s="28"/>
    </row>
    <row r="943" spans="4:13" ht="12.75" customHeight="1" x14ac:dyDescent="0.15">
      <c r="D943" s="28"/>
      <c r="E943" s="28"/>
      <c r="F943" s="28"/>
      <c r="G943" s="28"/>
      <c r="H943" s="28"/>
      <c r="I943" s="28"/>
      <c r="J943" s="28"/>
      <c r="K943" s="28"/>
      <c r="L943" s="28"/>
      <c r="M943" s="28"/>
    </row>
    <row r="944" spans="4:13" ht="12.75" customHeight="1" x14ac:dyDescent="0.15">
      <c r="D944" s="28"/>
      <c r="E944" s="28"/>
      <c r="F944" s="28"/>
      <c r="G944" s="28"/>
      <c r="H944" s="28"/>
      <c r="I944" s="28"/>
      <c r="J944" s="28"/>
      <c r="K944" s="28"/>
      <c r="L944" s="28"/>
      <c r="M944" s="28"/>
    </row>
    <row r="945" spans="4:13" ht="12.75" customHeight="1" x14ac:dyDescent="0.15">
      <c r="D945" s="28"/>
      <c r="E945" s="28"/>
      <c r="F945" s="28"/>
      <c r="G945" s="28"/>
      <c r="H945" s="28"/>
      <c r="I945" s="28"/>
      <c r="J945" s="28"/>
      <c r="K945" s="28"/>
      <c r="L945" s="28"/>
      <c r="M945" s="28"/>
    </row>
    <row r="946" spans="4:13" ht="12.75" customHeight="1" x14ac:dyDescent="0.15">
      <c r="D946" s="28"/>
      <c r="E946" s="28"/>
      <c r="F946" s="28"/>
      <c r="G946" s="28"/>
      <c r="H946" s="28"/>
      <c r="I946" s="28"/>
      <c r="J946" s="28"/>
      <c r="K946" s="28"/>
      <c r="L946" s="28"/>
      <c r="M946" s="28"/>
    </row>
    <row r="947" spans="4:13" ht="12.75" customHeight="1" x14ac:dyDescent="0.15">
      <c r="D947" s="28"/>
      <c r="E947" s="28"/>
      <c r="F947" s="28"/>
      <c r="G947" s="28"/>
      <c r="H947" s="28"/>
      <c r="I947" s="28"/>
      <c r="J947" s="28"/>
      <c r="K947" s="28"/>
      <c r="L947" s="28"/>
      <c r="M947" s="28"/>
    </row>
    <row r="948" spans="4:13" ht="12.75" customHeight="1" x14ac:dyDescent="0.15">
      <c r="D948" s="28"/>
      <c r="E948" s="28"/>
      <c r="F948" s="28"/>
      <c r="G948" s="28"/>
      <c r="H948" s="28"/>
      <c r="I948" s="28"/>
      <c r="J948" s="28"/>
      <c r="K948" s="28"/>
      <c r="L948" s="28"/>
      <c r="M948" s="28"/>
    </row>
    <row r="949" spans="4:13" ht="12.75" customHeight="1" x14ac:dyDescent="0.15">
      <c r="D949" s="28"/>
      <c r="E949" s="28"/>
      <c r="F949" s="28"/>
      <c r="G949" s="28"/>
      <c r="H949" s="28"/>
      <c r="I949" s="28"/>
      <c r="J949" s="28"/>
      <c r="K949" s="28"/>
      <c r="L949" s="28"/>
      <c r="M949" s="28"/>
    </row>
    <row r="950" spans="4:13" ht="12.75" customHeight="1" x14ac:dyDescent="0.15">
      <c r="D950" s="28"/>
      <c r="E950" s="28"/>
      <c r="F950" s="28"/>
      <c r="G950" s="28"/>
      <c r="H950" s="28"/>
      <c r="I950" s="28"/>
      <c r="J950" s="28"/>
      <c r="K950" s="28"/>
      <c r="L950" s="28"/>
      <c r="M950" s="28"/>
    </row>
    <row r="951" spans="4:13" ht="12.75" customHeight="1" x14ac:dyDescent="0.15">
      <c r="D951" s="28"/>
      <c r="E951" s="28"/>
      <c r="F951" s="28"/>
      <c r="G951" s="28"/>
      <c r="H951" s="28"/>
      <c r="I951" s="28"/>
      <c r="J951" s="28"/>
      <c r="K951" s="28"/>
      <c r="L951" s="28"/>
      <c r="M951" s="28"/>
    </row>
    <row r="952" spans="4:13" ht="12.75" customHeight="1" x14ac:dyDescent="0.15">
      <c r="D952" s="28"/>
      <c r="E952" s="28"/>
      <c r="F952" s="28"/>
      <c r="G952" s="28"/>
      <c r="H952" s="28"/>
      <c r="I952" s="28"/>
      <c r="J952" s="28"/>
      <c r="K952" s="28"/>
      <c r="L952" s="28"/>
      <c r="M952" s="28"/>
    </row>
    <row r="953" spans="4:13" ht="12.75" customHeight="1" x14ac:dyDescent="0.15">
      <c r="D953" s="28"/>
      <c r="E953" s="28"/>
      <c r="F953" s="28"/>
      <c r="G953" s="28"/>
      <c r="H953" s="28"/>
      <c r="I953" s="28"/>
      <c r="J953" s="28"/>
      <c r="K953" s="28"/>
      <c r="L953" s="28"/>
      <c r="M953" s="28"/>
    </row>
    <row r="954" spans="4:13" ht="12.75" customHeight="1" x14ac:dyDescent="0.15">
      <c r="D954" s="28"/>
      <c r="E954" s="28"/>
      <c r="F954" s="28"/>
      <c r="G954" s="28"/>
      <c r="H954" s="28"/>
      <c r="I954" s="28"/>
      <c r="J954" s="28"/>
      <c r="K954" s="28"/>
      <c r="L954" s="28"/>
      <c r="M954" s="28"/>
    </row>
    <row r="955" spans="4:13" ht="12.75" customHeight="1" x14ac:dyDescent="0.15">
      <c r="D955" s="28"/>
      <c r="E955" s="28"/>
      <c r="F955" s="28"/>
      <c r="G955" s="28"/>
      <c r="H955" s="28"/>
      <c r="I955" s="28"/>
      <c r="J955" s="28"/>
      <c r="K955" s="28"/>
      <c r="L955" s="28"/>
      <c r="M955" s="28"/>
    </row>
    <row r="956" spans="4:13" ht="12.75" customHeight="1" x14ac:dyDescent="0.15">
      <c r="D956" s="28"/>
      <c r="E956" s="28"/>
      <c r="F956" s="28"/>
      <c r="G956" s="28"/>
      <c r="H956" s="28"/>
      <c r="I956" s="28"/>
      <c r="J956" s="28"/>
      <c r="K956" s="28"/>
      <c r="L956" s="28"/>
      <c r="M956" s="28"/>
    </row>
    <row r="957" spans="4:13" ht="12.75" customHeight="1" x14ac:dyDescent="0.15">
      <c r="D957" s="28"/>
      <c r="E957" s="28"/>
      <c r="F957" s="28"/>
      <c r="G957" s="28"/>
      <c r="H957" s="28"/>
      <c r="I957" s="28"/>
      <c r="J957" s="28"/>
      <c r="K957" s="28"/>
      <c r="L957" s="28"/>
      <c r="M957" s="28"/>
    </row>
    <row r="958" spans="4:13" ht="12.75" customHeight="1" x14ac:dyDescent="0.15">
      <c r="D958" s="28"/>
      <c r="E958" s="28"/>
      <c r="F958" s="28"/>
      <c r="G958" s="28"/>
      <c r="H958" s="28"/>
      <c r="I958" s="28"/>
      <c r="J958" s="28"/>
      <c r="K958" s="28"/>
      <c r="L958" s="28"/>
      <c r="M958" s="28"/>
    </row>
    <row r="959" spans="4:13" ht="12.75" customHeight="1" x14ac:dyDescent="0.15">
      <c r="D959" s="28"/>
      <c r="E959" s="28"/>
      <c r="F959" s="28"/>
      <c r="G959" s="28"/>
      <c r="H959" s="28"/>
      <c r="I959" s="28"/>
      <c r="J959" s="28"/>
      <c r="K959" s="28"/>
      <c r="L959" s="28"/>
      <c r="M959" s="28"/>
    </row>
    <row r="960" spans="4:13" ht="12.75" customHeight="1" x14ac:dyDescent="0.15">
      <c r="D960" s="28"/>
      <c r="E960" s="28"/>
      <c r="F960" s="28"/>
      <c r="G960" s="28"/>
      <c r="H960" s="28"/>
      <c r="I960" s="28"/>
      <c r="J960" s="28"/>
      <c r="K960" s="28"/>
      <c r="L960" s="28"/>
      <c r="M960" s="28"/>
    </row>
    <row r="961" spans="4:13" ht="12.75" customHeight="1" x14ac:dyDescent="0.15">
      <c r="D961" s="28"/>
      <c r="E961" s="28"/>
      <c r="F961" s="28"/>
      <c r="G961" s="28"/>
      <c r="H961" s="28"/>
      <c r="I961" s="28"/>
      <c r="J961" s="28"/>
      <c r="K961" s="28"/>
      <c r="L961" s="28"/>
      <c r="M961" s="28"/>
    </row>
    <row r="962" spans="4:13" ht="12.75" customHeight="1" x14ac:dyDescent="0.15">
      <c r="D962" s="28"/>
      <c r="E962" s="28"/>
      <c r="F962" s="28"/>
      <c r="G962" s="28"/>
      <c r="H962" s="28"/>
      <c r="I962" s="28"/>
      <c r="J962" s="28"/>
      <c r="K962" s="28"/>
      <c r="L962" s="28"/>
      <c r="M962" s="28"/>
    </row>
    <row r="963" spans="4:13" ht="12.75" customHeight="1" x14ac:dyDescent="0.15">
      <c r="D963" s="28"/>
      <c r="E963" s="28"/>
      <c r="F963" s="28"/>
      <c r="G963" s="28"/>
      <c r="H963" s="28"/>
      <c r="I963" s="28"/>
      <c r="J963" s="28"/>
      <c r="K963" s="28"/>
      <c r="L963" s="28"/>
      <c r="M963" s="28"/>
    </row>
    <row r="964" spans="4:13" ht="12.75" customHeight="1" x14ac:dyDescent="0.15">
      <c r="D964" s="28"/>
      <c r="E964" s="28"/>
      <c r="F964" s="28"/>
      <c r="G964" s="28"/>
      <c r="H964" s="28"/>
      <c r="I964" s="28"/>
      <c r="J964" s="28"/>
      <c r="K964" s="28"/>
      <c r="L964" s="28"/>
      <c r="M964" s="28"/>
    </row>
    <row r="965" spans="4:13" ht="12.75" customHeight="1" x14ac:dyDescent="0.15">
      <c r="D965" s="28"/>
      <c r="E965" s="28"/>
      <c r="F965" s="28"/>
      <c r="G965" s="28"/>
      <c r="H965" s="28"/>
      <c r="I965" s="28"/>
      <c r="J965" s="28"/>
      <c r="K965" s="28"/>
      <c r="L965" s="28"/>
      <c r="M965" s="28"/>
    </row>
    <row r="966" spans="4:13" ht="12.75" customHeight="1" x14ac:dyDescent="0.15">
      <c r="D966" s="28"/>
      <c r="E966" s="28"/>
      <c r="F966" s="28"/>
      <c r="G966" s="28"/>
      <c r="H966" s="28"/>
      <c r="I966" s="28"/>
      <c r="J966" s="28"/>
      <c r="K966" s="28"/>
      <c r="L966" s="28"/>
      <c r="M966" s="28"/>
    </row>
    <row r="967" spans="4:13" ht="12.75" customHeight="1" x14ac:dyDescent="0.15">
      <c r="D967" s="28"/>
      <c r="E967" s="28"/>
      <c r="F967" s="28"/>
      <c r="G967" s="28"/>
      <c r="H967" s="28"/>
      <c r="I967" s="28"/>
      <c r="J967" s="28"/>
      <c r="K967" s="28"/>
      <c r="L967" s="28"/>
      <c r="M967" s="28"/>
    </row>
    <row r="968" spans="4:13" ht="12.75" customHeight="1" x14ac:dyDescent="0.15">
      <c r="D968" s="28"/>
      <c r="E968" s="28"/>
      <c r="F968" s="28"/>
      <c r="G968" s="28"/>
      <c r="H968" s="28"/>
      <c r="I968" s="28"/>
      <c r="J968" s="28"/>
      <c r="K968" s="28"/>
      <c r="L968" s="28"/>
      <c r="M968" s="28"/>
    </row>
    <row r="969" spans="4:13" ht="12.75" customHeight="1" x14ac:dyDescent="0.15">
      <c r="D969" s="28"/>
      <c r="E969" s="28"/>
      <c r="F969" s="28"/>
      <c r="G969" s="28"/>
      <c r="H969" s="28"/>
      <c r="I969" s="28"/>
      <c r="J969" s="28"/>
      <c r="K969" s="28"/>
      <c r="L969" s="28"/>
      <c r="M969" s="28"/>
    </row>
    <row r="970" spans="4:13" ht="12.75" customHeight="1" x14ac:dyDescent="0.15">
      <c r="D970" s="28"/>
      <c r="E970" s="28"/>
      <c r="F970" s="28"/>
      <c r="G970" s="28"/>
      <c r="H970" s="28"/>
      <c r="I970" s="28"/>
      <c r="J970" s="28"/>
      <c r="K970" s="28"/>
      <c r="L970" s="28"/>
      <c r="M970" s="28"/>
    </row>
    <row r="971" spans="4:13" ht="12.75" customHeight="1" x14ac:dyDescent="0.15">
      <c r="D971" s="28"/>
      <c r="E971" s="28"/>
      <c r="F971" s="28"/>
      <c r="G971" s="28"/>
      <c r="H971" s="28"/>
      <c r="I971" s="28"/>
      <c r="J971" s="28"/>
      <c r="K971" s="28"/>
      <c r="L971" s="28"/>
      <c r="M971" s="28"/>
    </row>
    <row r="972" spans="4:13" ht="12.75" customHeight="1" x14ac:dyDescent="0.15">
      <c r="D972" s="28"/>
      <c r="E972" s="28"/>
      <c r="F972" s="28"/>
      <c r="G972" s="28"/>
      <c r="H972" s="28"/>
      <c r="I972" s="28"/>
      <c r="J972" s="28"/>
      <c r="K972" s="28"/>
      <c r="L972" s="28"/>
      <c r="M972" s="28"/>
    </row>
    <row r="973" spans="4:13" ht="12.75" customHeight="1" x14ac:dyDescent="0.15">
      <c r="D973" s="28"/>
      <c r="E973" s="28"/>
      <c r="F973" s="28"/>
      <c r="G973" s="28"/>
      <c r="H973" s="28"/>
      <c r="I973" s="28"/>
      <c r="J973" s="28"/>
      <c r="K973" s="28"/>
      <c r="L973" s="28"/>
      <c r="M973" s="28"/>
    </row>
    <row r="974" spans="4:13" ht="12.75" customHeight="1" x14ac:dyDescent="0.15">
      <c r="D974" s="28"/>
      <c r="E974" s="28"/>
      <c r="F974" s="28"/>
      <c r="G974" s="28"/>
      <c r="H974" s="28"/>
      <c r="I974" s="28"/>
      <c r="J974" s="28"/>
      <c r="K974" s="28"/>
      <c r="L974" s="28"/>
      <c r="M974" s="28"/>
    </row>
    <row r="975" spans="4:13" ht="12.75" customHeight="1" x14ac:dyDescent="0.15">
      <c r="D975" s="28"/>
      <c r="E975" s="28"/>
      <c r="F975" s="28"/>
      <c r="G975" s="28"/>
      <c r="H975" s="28"/>
      <c r="I975" s="28"/>
      <c r="J975" s="28"/>
      <c r="K975" s="28"/>
      <c r="L975" s="28"/>
      <c r="M975" s="28"/>
    </row>
    <row r="976" spans="4:13" ht="12.75" customHeight="1" x14ac:dyDescent="0.15">
      <c r="D976" s="28"/>
      <c r="E976" s="28"/>
      <c r="F976" s="28"/>
      <c r="G976" s="28"/>
      <c r="H976" s="28"/>
      <c r="I976" s="28"/>
      <c r="J976" s="28"/>
      <c r="K976" s="28"/>
      <c r="L976" s="28"/>
      <c r="M976" s="28"/>
    </row>
    <row r="977" spans="4:13" ht="12.75" customHeight="1" x14ac:dyDescent="0.15">
      <c r="D977" s="28"/>
      <c r="E977" s="28"/>
      <c r="F977" s="28"/>
      <c r="G977" s="28"/>
      <c r="H977" s="28"/>
      <c r="I977" s="28"/>
      <c r="J977" s="28"/>
      <c r="K977" s="28"/>
      <c r="L977" s="28"/>
      <c r="M977" s="28"/>
    </row>
    <row r="978" spans="4:13" ht="12.75" customHeight="1" x14ac:dyDescent="0.15">
      <c r="D978" s="28"/>
      <c r="E978" s="28"/>
      <c r="F978" s="28"/>
      <c r="G978" s="28"/>
      <c r="H978" s="28"/>
      <c r="I978" s="28"/>
      <c r="J978" s="28"/>
      <c r="K978" s="28"/>
      <c r="L978" s="28"/>
      <c r="M978" s="28"/>
    </row>
    <row r="979" spans="4:13" ht="12.75" customHeight="1" x14ac:dyDescent="0.15">
      <c r="D979" s="28"/>
      <c r="E979" s="28"/>
      <c r="F979" s="28"/>
      <c r="G979" s="28"/>
      <c r="H979" s="28"/>
      <c r="I979" s="28"/>
      <c r="J979" s="28"/>
      <c r="K979" s="28"/>
      <c r="L979" s="28"/>
      <c r="M979" s="28"/>
    </row>
    <row r="980" spans="4:13" ht="12.75" customHeight="1" x14ac:dyDescent="0.15">
      <c r="D980" s="28"/>
      <c r="E980" s="28"/>
      <c r="F980" s="28"/>
      <c r="G980" s="28"/>
      <c r="H980" s="28"/>
      <c r="I980" s="28"/>
      <c r="J980" s="28"/>
      <c r="K980" s="28"/>
      <c r="L980" s="28"/>
      <c r="M980" s="28"/>
    </row>
    <row r="981" spans="4:13" ht="12.75" customHeight="1" x14ac:dyDescent="0.15">
      <c r="D981" s="28"/>
      <c r="E981" s="28"/>
      <c r="F981" s="28"/>
      <c r="G981" s="28"/>
      <c r="H981" s="28"/>
      <c r="I981" s="28"/>
      <c r="J981" s="28"/>
      <c r="K981" s="28"/>
      <c r="L981" s="28"/>
      <c r="M981" s="28"/>
    </row>
    <row r="982" spans="4:13" ht="12.75" customHeight="1" x14ac:dyDescent="0.15">
      <c r="D982" s="28"/>
      <c r="E982" s="28"/>
      <c r="F982" s="28"/>
      <c r="G982" s="28"/>
      <c r="H982" s="28"/>
      <c r="I982" s="28"/>
      <c r="J982" s="28"/>
      <c r="K982" s="28"/>
      <c r="L982" s="28"/>
      <c r="M982" s="28"/>
    </row>
    <row r="983" spans="4:13" ht="12.75" customHeight="1" x14ac:dyDescent="0.15">
      <c r="D983" s="28"/>
      <c r="E983" s="28"/>
      <c r="F983" s="28"/>
      <c r="G983" s="28"/>
      <c r="H983" s="28"/>
      <c r="I983" s="28"/>
      <c r="J983" s="28"/>
      <c r="K983" s="28"/>
      <c r="L983" s="28"/>
      <c r="M983" s="28"/>
    </row>
    <row r="984" spans="4:13" ht="12.75" customHeight="1" x14ac:dyDescent="0.15">
      <c r="D984" s="28"/>
      <c r="E984" s="28"/>
      <c r="F984" s="28"/>
      <c r="G984" s="28"/>
      <c r="H984" s="28"/>
      <c r="I984" s="28"/>
      <c r="J984" s="28"/>
      <c r="K984" s="28"/>
      <c r="L984" s="28"/>
      <c r="M984" s="28"/>
    </row>
    <row r="985" spans="4:13" ht="12.75" customHeight="1" x14ac:dyDescent="0.15">
      <c r="D985" s="28"/>
      <c r="E985" s="28"/>
      <c r="F985" s="28"/>
      <c r="G985" s="28"/>
      <c r="H985" s="28"/>
      <c r="I985" s="28"/>
      <c r="J985" s="28"/>
      <c r="K985" s="28"/>
      <c r="L985" s="28"/>
      <c r="M985" s="28"/>
    </row>
    <row r="986" spans="4:13" ht="12.75" customHeight="1" x14ac:dyDescent="0.15">
      <c r="D986" s="28"/>
      <c r="E986" s="28"/>
      <c r="F986" s="28"/>
      <c r="G986" s="28"/>
      <c r="H986" s="28"/>
      <c r="I986" s="28"/>
      <c r="J986" s="28"/>
      <c r="K986" s="28"/>
      <c r="L986" s="28"/>
      <c r="M986" s="28"/>
    </row>
    <row r="987" spans="4:13" ht="12.75" customHeight="1" x14ac:dyDescent="0.15">
      <c r="D987" s="28"/>
      <c r="E987" s="28"/>
      <c r="F987" s="28"/>
      <c r="G987" s="28"/>
      <c r="H987" s="28"/>
      <c r="I987" s="28"/>
      <c r="J987" s="28"/>
      <c r="K987" s="28"/>
      <c r="L987" s="28"/>
      <c r="M987" s="28"/>
    </row>
    <row r="988" spans="4:13" ht="12.75" customHeight="1" x14ac:dyDescent="0.15">
      <c r="D988" s="28"/>
      <c r="E988" s="28"/>
      <c r="F988" s="28"/>
      <c r="G988" s="28"/>
      <c r="H988" s="28"/>
      <c r="I988" s="28"/>
      <c r="J988" s="28"/>
      <c r="K988" s="28"/>
      <c r="L988" s="28"/>
      <c r="M988" s="28"/>
    </row>
    <row r="989" spans="4:13" ht="12.75" customHeight="1" x14ac:dyDescent="0.15">
      <c r="D989" s="28"/>
      <c r="E989" s="28"/>
      <c r="F989" s="28"/>
      <c r="G989" s="28"/>
      <c r="H989" s="28"/>
      <c r="I989" s="28"/>
      <c r="J989" s="28"/>
      <c r="K989" s="28"/>
      <c r="L989" s="28"/>
      <c r="M989" s="28"/>
    </row>
    <row r="990" spans="4:13" ht="12.75" customHeight="1" x14ac:dyDescent="0.15">
      <c r="D990" s="28"/>
      <c r="E990" s="28"/>
      <c r="F990" s="28"/>
      <c r="G990" s="28"/>
      <c r="H990" s="28"/>
      <c r="I990" s="28"/>
      <c r="J990" s="28"/>
      <c r="K990" s="28"/>
      <c r="L990" s="28"/>
      <c r="M990" s="28"/>
    </row>
    <row r="991" spans="4:13" ht="12.75" customHeight="1" x14ac:dyDescent="0.15">
      <c r="D991" s="28"/>
      <c r="E991" s="28"/>
      <c r="F991" s="28"/>
      <c r="G991" s="28"/>
      <c r="H991" s="28"/>
      <c r="I991" s="28"/>
      <c r="J991" s="28"/>
      <c r="K991" s="28"/>
      <c r="L991" s="28"/>
      <c r="M991" s="28"/>
    </row>
    <row r="992" spans="4:13" ht="12.75" customHeight="1" x14ac:dyDescent="0.15">
      <c r="D992" s="28"/>
      <c r="E992" s="28"/>
      <c r="F992" s="28"/>
      <c r="G992" s="28"/>
      <c r="H992" s="28"/>
      <c r="I992" s="28"/>
      <c r="J992" s="28"/>
      <c r="K992" s="28"/>
      <c r="L992" s="28"/>
      <c r="M992" s="28"/>
    </row>
    <row r="993" spans="4:13" ht="12.75" customHeight="1" x14ac:dyDescent="0.15">
      <c r="D993" s="28"/>
      <c r="E993" s="28"/>
      <c r="F993" s="28"/>
      <c r="G993" s="28"/>
      <c r="H993" s="28"/>
      <c r="I993" s="28"/>
      <c r="J993" s="28"/>
      <c r="K993" s="28"/>
      <c r="L993" s="28"/>
      <c r="M993" s="28"/>
    </row>
    <row r="994" spans="4:13" ht="12.75" customHeight="1" x14ac:dyDescent="0.15">
      <c r="D994" s="28"/>
      <c r="E994" s="28"/>
      <c r="F994" s="28"/>
      <c r="G994" s="28"/>
      <c r="H994" s="28"/>
      <c r="I994" s="28"/>
      <c r="J994" s="28"/>
      <c r="K994" s="28"/>
      <c r="L994" s="28"/>
      <c r="M994" s="28"/>
    </row>
    <row r="995" spans="4:13" ht="12.75" customHeight="1" x14ac:dyDescent="0.15">
      <c r="D995" s="28"/>
      <c r="E995" s="28"/>
      <c r="F995" s="28"/>
      <c r="G995" s="28"/>
      <c r="H995" s="28"/>
      <c r="I995" s="28"/>
      <c r="J995" s="28"/>
      <c r="K995" s="28"/>
      <c r="L995" s="28"/>
      <c r="M995" s="28"/>
    </row>
    <row r="996" spans="4:13" ht="12.75" customHeight="1" x14ac:dyDescent="0.15">
      <c r="D996" s="28"/>
      <c r="E996" s="28"/>
      <c r="F996" s="28"/>
      <c r="G996" s="28"/>
      <c r="H996" s="28"/>
      <c r="I996" s="28"/>
      <c r="J996" s="28"/>
      <c r="K996" s="28"/>
      <c r="L996" s="28"/>
      <c r="M996" s="28"/>
    </row>
    <row r="997" spans="4:13" ht="12.75" customHeight="1" x14ac:dyDescent="0.15">
      <c r="D997" s="28"/>
      <c r="E997" s="28"/>
      <c r="F997" s="28"/>
      <c r="G997" s="28"/>
      <c r="H997" s="28"/>
      <c r="I997" s="28"/>
      <c r="J997" s="28"/>
      <c r="K997" s="28"/>
      <c r="L997" s="28"/>
      <c r="M997" s="28"/>
    </row>
    <row r="998" spans="4:13" ht="12.75" customHeight="1" x14ac:dyDescent="0.15">
      <c r="D998" s="28"/>
      <c r="E998" s="28"/>
      <c r="F998" s="28"/>
      <c r="G998" s="28"/>
      <c r="H998" s="28"/>
      <c r="I998" s="28"/>
      <c r="J998" s="28"/>
      <c r="K998" s="28"/>
      <c r="L998" s="28"/>
      <c r="M998" s="28"/>
    </row>
    <row r="999" spans="4:13" ht="12.75" customHeight="1" x14ac:dyDescent="0.15">
      <c r="D999" s="28"/>
      <c r="E999" s="28"/>
      <c r="F999" s="28"/>
      <c r="G999" s="28"/>
      <c r="H999" s="28"/>
      <c r="I999" s="28"/>
      <c r="J999" s="28"/>
      <c r="K999" s="28"/>
      <c r="L999" s="28"/>
      <c r="M999" s="28"/>
    </row>
    <row r="1000" spans="4:13" ht="12.75" customHeight="1" x14ac:dyDescent="0.15">
      <c r="D1000" s="28"/>
      <c r="E1000" s="28"/>
      <c r="F1000" s="28"/>
      <c r="G1000" s="28"/>
      <c r="H1000" s="28"/>
      <c r="I1000" s="28"/>
      <c r="J1000" s="28"/>
      <c r="K1000" s="28"/>
      <c r="L1000" s="28"/>
      <c r="M1000" s="28"/>
    </row>
    <row r="1001" spans="4:13" ht="12.75" customHeight="1" x14ac:dyDescent="0.15">
      <c r="D1001" s="28"/>
      <c r="E1001" s="28"/>
      <c r="F1001" s="28"/>
      <c r="G1001" s="28"/>
      <c r="H1001" s="28"/>
      <c r="I1001" s="28"/>
      <c r="J1001" s="28"/>
      <c r="K1001" s="28"/>
      <c r="L1001" s="28"/>
      <c r="M1001" s="28"/>
    </row>
    <row r="1002" spans="4:13" ht="12.75" customHeight="1" x14ac:dyDescent="0.15">
      <c r="D1002" s="28"/>
      <c r="E1002" s="28"/>
      <c r="F1002" s="28"/>
      <c r="G1002" s="28"/>
      <c r="H1002" s="28"/>
      <c r="I1002" s="28"/>
      <c r="J1002" s="28"/>
      <c r="K1002" s="28"/>
      <c r="L1002" s="28"/>
      <c r="M1002" s="28"/>
    </row>
    <row r="1003" spans="4:13" ht="12.75" customHeight="1" x14ac:dyDescent="0.15">
      <c r="D1003" s="28"/>
      <c r="E1003" s="28"/>
      <c r="F1003" s="28"/>
      <c r="G1003" s="28"/>
      <c r="H1003" s="28"/>
      <c r="I1003" s="28"/>
      <c r="J1003" s="28"/>
      <c r="K1003" s="28"/>
      <c r="L1003" s="28"/>
      <c r="M1003" s="28"/>
    </row>
    <row r="1004" spans="4:13" ht="12.75" customHeight="1" x14ac:dyDescent="0.15">
      <c r="D1004" s="28"/>
      <c r="E1004" s="28"/>
      <c r="F1004" s="28"/>
      <c r="G1004" s="28"/>
      <c r="H1004" s="28"/>
      <c r="I1004" s="28"/>
      <c r="J1004" s="28"/>
      <c r="K1004" s="28"/>
      <c r="L1004" s="28"/>
      <c r="M1004" s="28"/>
    </row>
    <row r="1005" spans="4:13" ht="12.75" customHeight="1" x14ac:dyDescent="0.15">
      <c r="D1005" s="28"/>
      <c r="E1005" s="28"/>
      <c r="F1005" s="28"/>
      <c r="G1005" s="28"/>
      <c r="H1005" s="28"/>
      <c r="I1005" s="28"/>
      <c r="J1005" s="28"/>
      <c r="K1005" s="28"/>
      <c r="L1005" s="28"/>
      <c r="M1005" s="28"/>
    </row>
    <row r="1006" spans="4:13" ht="12.75" customHeight="1" x14ac:dyDescent="0.15">
      <c r="D1006" s="28"/>
      <c r="E1006" s="28"/>
      <c r="F1006" s="28"/>
      <c r="G1006" s="28"/>
      <c r="H1006" s="28"/>
      <c r="I1006" s="28"/>
      <c r="J1006" s="28"/>
      <c r="K1006" s="28"/>
      <c r="L1006" s="28"/>
      <c r="M1006" s="28"/>
    </row>
    <row r="1007" spans="4:13" ht="12.75" customHeight="1" x14ac:dyDescent="0.15">
      <c r="D1007" s="28"/>
      <c r="E1007" s="28"/>
      <c r="F1007" s="28"/>
      <c r="G1007" s="28"/>
      <c r="H1007" s="28"/>
      <c r="I1007" s="28"/>
      <c r="J1007" s="28"/>
      <c r="K1007" s="28"/>
      <c r="L1007" s="28"/>
      <c r="M1007" s="28"/>
    </row>
    <row r="1008" spans="4:13" ht="12.75" customHeight="1" x14ac:dyDescent="0.15">
      <c r="D1008" s="28"/>
      <c r="E1008" s="28"/>
      <c r="F1008" s="28"/>
      <c r="G1008" s="28"/>
      <c r="H1008" s="28"/>
      <c r="I1008" s="28"/>
      <c r="J1008" s="28"/>
      <c r="K1008" s="28"/>
      <c r="L1008" s="28"/>
      <c r="M1008" s="28"/>
    </row>
    <row r="1009" spans="4:13" ht="12.75" customHeight="1" x14ac:dyDescent="0.15">
      <c r="D1009" s="28"/>
      <c r="E1009" s="28"/>
      <c r="F1009" s="28"/>
      <c r="G1009" s="28"/>
      <c r="H1009" s="28"/>
      <c r="I1009" s="28"/>
      <c r="J1009" s="28"/>
      <c r="K1009" s="28"/>
      <c r="L1009" s="28"/>
      <c r="M1009" s="28"/>
    </row>
    <row r="1010" spans="4:13" ht="12.75" customHeight="1" x14ac:dyDescent="0.15">
      <c r="D1010" s="28"/>
      <c r="E1010" s="28"/>
      <c r="F1010" s="28"/>
      <c r="G1010" s="28"/>
      <c r="H1010" s="28"/>
      <c r="I1010" s="28"/>
      <c r="J1010" s="28"/>
      <c r="K1010" s="28"/>
      <c r="L1010" s="28"/>
      <c r="M1010" s="28"/>
    </row>
    <row r="1011" spans="4:13" ht="12.75" customHeight="1" x14ac:dyDescent="0.15">
      <c r="D1011" s="28"/>
      <c r="E1011" s="28"/>
      <c r="F1011" s="28"/>
      <c r="G1011" s="28"/>
      <c r="H1011" s="28"/>
      <c r="I1011" s="28"/>
      <c r="J1011" s="28"/>
      <c r="K1011" s="28"/>
      <c r="L1011" s="28"/>
      <c r="M1011" s="28"/>
    </row>
    <row r="1012" spans="4:13" ht="12.75" customHeight="1" x14ac:dyDescent="0.15">
      <c r="D1012" s="28"/>
      <c r="E1012" s="28"/>
      <c r="F1012" s="28"/>
      <c r="G1012" s="28"/>
      <c r="H1012" s="28"/>
      <c r="I1012" s="28"/>
      <c r="J1012" s="28"/>
      <c r="K1012" s="28"/>
      <c r="L1012" s="28"/>
      <c r="M1012" s="28"/>
    </row>
    <row r="1013" spans="4:13" ht="12.75" customHeight="1" x14ac:dyDescent="0.15">
      <c r="D1013" s="28"/>
      <c r="E1013" s="28"/>
      <c r="F1013" s="28"/>
      <c r="G1013" s="28"/>
      <c r="H1013" s="28"/>
      <c r="I1013" s="28"/>
      <c r="J1013" s="28"/>
      <c r="K1013" s="28"/>
      <c r="L1013" s="28"/>
      <c r="M1013" s="28"/>
    </row>
    <row r="1014" spans="4:13" ht="12.75" customHeight="1" x14ac:dyDescent="0.15">
      <c r="D1014" s="28"/>
      <c r="E1014" s="28"/>
      <c r="F1014" s="28"/>
      <c r="G1014" s="28"/>
      <c r="H1014" s="28"/>
      <c r="I1014" s="28"/>
      <c r="J1014" s="28"/>
      <c r="K1014" s="28"/>
      <c r="L1014" s="28"/>
      <c r="M1014" s="28"/>
    </row>
    <row r="1015" spans="4:13" ht="12.75" customHeight="1" x14ac:dyDescent="0.15">
      <c r="D1015" s="28"/>
      <c r="E1015" s="28"/>
      <c r="F1015" s="28"/>
      <c r="G1015" s="28"/>
      <c r="H1015" s="28"/>
      <c r="I1015" s="28"/>
      <c r="J1015" s="28"/>
      <c r="K1015" s="28"/>
      <c r="L1015" s="28"/>
      <c r="M1015" s="28"/>
    </row>
    <row r="1016" spans="4:13" ht="12.75" customHeight="1" x14ac:dyDescent="0.15">
      <c r="D1016" s="28"/>
      <c r="E1016" s="28"/>
      <c r="F1016" s="28"/>
      <c r="G1016" s="28"/>
      <c r="H1016" s="28"/>
      <c r="I1016" s="28"/>
      <c r="J1016" s="28"/>
      <c r="K1016" s="28"/>
      <c r="L1016" s="28"/>
      <c r="M1016" s="28"/>
    </row>
    <row r="1017" spans="4:13" ht="12.75" customHeight="1" x14ac:dyDescent="0.15">
      <c r="D1017" s="28"/>
      <c r="E1017" s="28"/>
      <c r="F1017" s="28"/>
      <c r="G1017" s="28"/>
      <c r="H1017" s="28"/>
      <c r="I1017" s="28"/>
      <c r="J1017" s="28"/>
      <c r="K1017" s="28"/>
      <c r="L1017" s="28"/>
      <c r="M1017" s="28"/>
    </row>
    <row r="1018" spans="4:13" ht="12.75" customHeight="1" x14ac:dyDescent="0.15">
      <c r="D1018" s="28"/>
      <c r="E1018" s="28"/>
      <c r="F1018" s="28"/>
      <c r="G1018" s="28"/>
      <c r="H1018" s="28"/>
      <c r="I1018" s="28"/>
      <c r="J1018" s="28"/>
      <c r="K1018" s="28"/>
      <c r="L1018" s="28"/>
      <c r="M1018" s="28"/>
    </row>
    <row r="1019" spans="4:13" ht="12.75" customHeight="1" x14ac:dyDescent="0.15">
      <c r="D1019" s="28"/>
      <c r="E1019" s="28"/>
      <c r="F1019" s="28"/>
      <c r="G1019" s="28"/>
      <c r="H1019" s="28"/>
      <c r="I1019" s="28"/>
      <c r="J1019" s="28"/>
      <c r="K1019" s="28"/>
      <c r="L1019" s="28"/>
      <c r="M1019" s="28"/>
    </row>
    <row r="1020" spans="4:13" ht="12.75" customHeight="1" x14ac:dyDescent="0.15">
      <c r="D1020" s="28"/>
      <c r="E1020" s="28"/>
      <c r="F1020" s="28"/>
      <c r="G1020" s="28"/>
      <c r="H1020" s="28"/>
      <c r="I1020" s="28"/>
      <c r="J1020" s="28"/>
      <c r="K1020" s="28"/>
      <c r="L1020" s="28"/>
      <c r="M1020" s="28"/>
    </row>
    <row r="1021" spans="4:13" ht="12.75" customHeight="1" x14ac:dyDescent="0.15">
      <c r="D1021" s="28"/>
      <c r="E1021" s="28"/>
      <c r="F1021" s="28"/>
      <c r="G1021" s="28"/>
      <c r="H1021" s="28"/>
      <c r="I1021" s="28"/>
      <c r="J1021" s="28"/>
      <c r="K1021" s="28"/>
      <c r="L1021" s="28"/>
      <c r="M1021" s="28"/>
    </row>
    <row r="1022" spans="4:13" ht="12.75" customHeight="1" x14ac:dyDescent="0.15">
      <c r="D1022" s="28"/>
      <c r="E1022" s="28"/>
      <c r="F1022" s="28"/>
      <c r="G1022" s="28"/>
      <c r="H1022" s="28"/>
      <c r="I1022" s="28"/>
      <c r="J1022" s="28"/>
      <c r="K1022" s="28"/>
      <c r="L1022" s="28"/>
      <c r="M1022" s="28"/>
    </row>
    <row r="1023" spans="4:13" ht="12.75" customHeight="1" x14ac:dyDescent="0.15">
      <c r="D1023" s="28"/>
      <c r="E1023" s="28"/>
      <c r="F1023" s="28"/>
      <c r="G1023" s="28"/>
      <c r="H1023" s="28"/>
      <c r="I1023" s="28"/>
      <c r="J1023" s="28"/>
      <c r="K1023" s="28"/>
      <c r="L1023" s="28"/>
      <c r="M1023" s="28"/>
    </row>
    <row r="1024" spans="4:13" ht="12.75" customHeight="1" x14ac:dyDescent="0.15">
      <c r="D1024" s="28"/>
      <c r="E1024" s="28"/>
      <c r="F1024" s="28"/>
      <c r="G1024" s="28"/>
      <c r="H1024" s="28"/>
      <c r="I1024" s="28"/>
      <c r="J1024" s="28"/>
      <c r="K1024" s="28"/>
      <c r="L1024" s="28"/>
      <c r="M1024" s="28"/>
    </row>
    <row r="1025" spans="4:13" ht="12.75" customHeight="1" x14ac:dyDescent="0.15">
      <c r="D1025" s="28"/>
      <c r="E1025" s="28"/>
      <c r="F1025" s="28"/>
      <c r="G1025" s="28"/>
      <c r="H1025" s="28"/>
      <c r="I1025" s="28"/>
      <c r="J1025" s="28"/>
      <c r="K1025" s="28"/>
      <c r="L1025" s="28"/>
      <c r="M1025" s="28"/>
    </row>
    <row r="1026" spans="4:13" ht="12.75" customHeight="1" x14ac:dyDescent="0.15">
      <c r="D1026" s="28"/>
      <c r="E1026" s="28"/>
      <c r="F1026" s="28"/>
      <c r="G1026" s="28"/>
      <c r="H1026" s="28"/>
      <c r="I1026" s="28"/>
      <c r="J1026" s="28"/>
      <c r="K1026" s="28"/>
      <c r="L1026" s="28"/>
      <c r="M1026" s="28"/>
    </row>
    <row r="1027" spans="4:13" ht="12.75" customHeight="1" x14ac:dyDescent="0.15">
      <c r="D1027" s="28"/>
      <c r="E1027" s="28"/>
      <c r="F1027" s="28"/>
      <c r="G1027" s="28"/>
      <c r="H1027" s="28"/>
      <c r="I1027" s="28"/>
      <c r="J1027" s="28"/>
      <c r="K1027" s="28"/>
      <c r="L1027" s="28"/>
      <c r="M1027" s="28"/>
    </row>
    <row r="1028" spans="4:13" ht="12.75" customHeight="1" x14ac:dyDescent="0.15">
      <c r="D1028" s="28"/>
      <c r="E1028" s="28"/>
      <c r="F1028" s="28"/>
      <c r="G1028" s="28"/>
      <c r="H1028" s="28"/>
      <c r="I1028" s="28"/>
      <c r="J1028" s="28"/>
      <c r="K1028" s="28"/>
      <c r="L1028" s="28"/>
      <c r="M1028" s="28"/>
    </row>
    <row r="1029" spans="4:13" ht="12.75" customHeight="1" x14ac:dyDescent="0.15">
      <c r="D1029" s="28"/>
      <c r="E1029" s="28"/>
      <c r="F1029" s="28"/>
      <c r="G1029" s="28"/>
      <c r="H1029" s="28"/>
      <c r="I1029" s="28"/>
      <c r="J1029" s="28"/>
      <c r="K1029" s="28"/>
      <c r="L1029" s="28"/>
      <c r="M1029" s="28"/>
    </row>
    <row r="1030" spans="4:13" ht="12.75" customHeight="1" x14ac:dyDescent="0.15">
      <c r="D1030" s="28"/>
      <c r="E1030" s="28"/>
      <c r="F1030" s="28"/>
      <c r="G1030" s="28"/>
      <c r="H1030" s="28"/>
      <c r="I1030" s="28"/>
      <c r="J1030" s="28"/>
      <c r="K1030" s="28"/>
      <c r="L1030" s="28"/>
      <c r="M1030" s="28"/>
    </row>
    <row r="1031" spans="4:13" ht="12.75" customHeight="1" x14ac:dyDescent="0.15">
      <c r="D1031" s="28"/>
      <c r="E1031" s="28"/>
      <c r="F1031" s="28"/>
      <c r="G1031" s="28"/>
      <c r="H1031" s="28"/>
      <c r="I1031" s="28"/>
      <c r="J1031" s="28"/>
      <c r="K1031" s="28"/>
      <c r="L1031" s="28"/>
      <c r="M1031" s="28"/>
    </row>
    <row r="1032" spans="4:13" ht="12.75" customHeight="1" x14ac:dyDescent="0.15">
      <c r="D1032" s="28"/>
      <c r="E1032" s="28"/>
      <c r="F1032" s="28"/>
      <c r="G1032" s="28"/>
      <c r="H1032" s="28"/>
      <c r="I1032" s="28"/>
      <c r="J1032" s="28"/>
      <c r="K1032" s="28"/>
      <c r="L1032" s="28"/>
      <c r="M1032" s="28"/>
    </row>
    <row r="1033" spans="4:13" ht="12.75" customHeight="1" x14ac:dyDescent="0.15">
      <c r="D1033" s="28"/>
      <c r="E1033" s="28"/>
      <c r="F1033" s="28"/>
      <c r="G1033" s="28"/>
      <c r="H1033" s="28"/>
      <c r="I1033" s="28"/>
      <c r="J1033" s="28"/>
      <c r="K1033" s="28"/>
      <c r="L1033" s="28"/>
      <c r="M1033" s="28"/>
    </row>
    <row r="1034" spans="4:13" ht="12.75" customHeight="1" x14ac:dyDescent="0.15">
      <c r="D1034" s="28"/>
      <c r="E1034" s="28"/>
      <c r="F1034" s="28"/>
      <c r="G1034" s="28"/>
      <c r="H1034" s="28"/>
      <c r="I1034" s="28"/>
      <c r="J1034" s="28"/>
      <c r="K1034" s="28"/>
      <c r="L1034" s="28"/>
      <c r="M1034" s="28"/>
    </row>
    <row r="1035" spans="4:13" ht="12.75" customHeight="1" x14ac:dyDescent="0.15">
      <c r="D1035" s="28"/>
      <c r="E1035" s="28"/>
      <c r="F1035" s="28"/>
      <c r="G1035" s="28"/>
      <c r="H1035" s="28"/>
      <c r="I1035" s="28"/>
      <c r="J1035" s="28"/>
      <c r="K1035" s="28"/>
      <c r="L1035" s="28"/>
      <c r="M1035" s="28"/>
    </row>
    <row r="1036" spans="4:13" ht="12.75" customHeight="1" x14ac:dyDescent="0.15">
      <c r="D1036" s="28"/>
      <c r="E1036" s="28"/>
      <c r="F1036" s="28"/>
      <c r="G1036" s="28"/>
      <c r="H1036" s="28"/>
      <c r="I1036" s="28"/>
      <c r="J1036" s="28"/>
      <c r="K1036" s="28"/>
      <c r="L1036" s="28"/>
      <c r="M1036" s="28"/>
    </row>
    <row r="1037" spans="4:13" ht="12.75" customHeight="1" x14ac:dyDescent="0.15">
      <c r="D1037" s="28"/>
      <c r="E1037" s="28"/>
      <c r="F1037" s="28"/>
      <c r="G1037" s="28"/>
      <c r="H1037" s="28"/>
      <c r="I1037" s="28"/>
      <c r="J1037" s="28"/>
      <c r="K1037" s="28"/>
      <c r="L1037" s="28"/>
      <c r="M1037" s="28"/>
    </row>
    <row r="1038" spans="4:13" ht="12.75" customHeight="1" x14ac:dyDescent="0.15">
      <c r="D1038" s="28"/>
      <c r="E1038" s="28"/>
      <c r="F1038" s="28"/>
      <c r="G1038" s="28"/>
      <c r="H1038" s="28"/>
      <c r="I1038" s="28"/>
      <c r="J1038" s="28"/>
      <c r="K1038" s="28"/>
      <c r="L1038" s="28"/>
      <c r="M1038" s="28"/>
    </row>
    <row r="1039" spans="4:13" ht="12.75" customHeight="1" x14ac:dyDescent="0.15">
      <c r="D1039" s="28"/>
      <c r="E1039" s="28"/>
      <c r="F1039" s="28"/>
      <c r="G1039" s="28"/>
      <c r="H1039" s="28"/>
      <c r="I1039" s="28"/>
      <c r="J1039" s="28"/>
      <c r="K1039" s="28"/>
      <c r="L1039" s="28"/>
      <c r="M1039" s="28"/>
    </row>
    <row r="1040" spans="4:13" ht="12.75" customHeight="1" x14ac:dyDescent="0.15">
      <c r="D1040" s="28"/>
      <c r="E1040" s="28"/>
      <c r="F1040" s="28"/>
      <c r="G1040" s="28"/>
      <c r="H1040" s="28"/>
      <c r="I1040" s="28"/>
      <c r="J1040" s="28"/>
      <c r="K1040" s="28"/>
      <c r="L1040" s="28"/>
      <c r="M1040" s="28"/>
    </row>
    <row r="1041" spans="4:13" ht="12.75" customHeight="1" x14ac:dyDescent="0.15">
      <c r="D1041" s="28"/>
      <c r="E1041" s="28"/>
      <c r="F1041" s="28"/>
      <c r="G1041" s="28"/>
      <c r="H1041" s="28"/>
      <c r="I1041" s="28"/>
      <c r="J1041" s="28"/>
      <c r="K1041" s="28"/>
      <c r="L1041" s="28"/>
      <c r="M1041" s="28"/>
    </row>
    <row r="1042" spans="4:13" ht="12.75" customHeight="1" x14ac:dyDescent="0.15">
      <c r="D1042" s="28"/>
      <c r="E1042" s="28"/>
      <c r="F1042" s="28"/>
      <c r="G1042" s="28"/>
      <c r="H1042" s="28"/>
      <c r="I1042" s="28"/>
      <c r="J1042" s="28"/>
      <c r="K1042" s="28"/>
      <c r="L1042" s="28"/>
      <c r="M1042" s="28"/>
    </row>
    <row r="1043" spans="4:13" ht="12.75" customHeight="1" x14ac:dyDescent="0.15">
      <c r="D1043" s="28"/>
      <c r="E1043" s="28"/>
      <c r="F1043" s="28"/>
      <c r="G1043" s="28"/>
      <c r="H1043" s="28"/>
      <c r="I1043" s="28"/>
      <c r="J1043" s="28"/>
      <c r="K1043" s="28"/>
      <c r="L1043" s="28"/>
      <c r="M1043" s="28"/>
    </row>
    <row r="1044" spans="4:13" ht="12.75" customHeight="1" x14ac:dyDescent="0.15">
      <c r="D1044" s="28"/>
      <c r="E1044" s="28"/>
      <c r="F1044" s="28"/>
      <c r="G1044" s="28"/>
      <c r="H1044" s="28"/>
      <c r="I1044" s="28"/>
      <c r="J1044" s="28"/>
      <c r="K1044" s="28"/>
      <c r="L1044" s="28"/>
      <c r="M1044" s="28"/>
    </row>
    <row r="1045" spans="4:13" ht="12.75" customHeight="1" x14ac:dyDescent="0.15">
      <c r="D1045" s="28"/>
      <c r="E1045" s="28"/>
      <c r="F1045" s="28"/>
      <c r="G1045" s="28"/>
      <c r="H1045" s="28"/>
      <c r="I1045" s="28"/>
      <c r="J1045" s="28"/>
      <c r="K1045" s="28"/>
      <c r="L1045" s="28"/>
      <c r="M1045" s="28"/>
    </row>
    <row r="1046" spans="4:13" ht="12.75" customHeight="1" x14ac:dyDescent="0.15">
      <c r="D1046" s="28"/>
      <c r="E1046" s="28"/>
      <c r="F1046" s="28"/>
      <c r="G1046" s="28"/>
      <c r="H1046" s="28"/>
      <c r="I1046" s="28"/>
      <c r="J1046" s="28"/>
      <c r="K1046" s="28"/>
      <c r="L1046" s="28"/>
      <c r="M1046" s="28"/>
    </row>
    <row r="1047" spans="4:13" ht="12.75" customHeight="1" x14ac:dyDescent="0.15">
      <c r="D1047" s="28"/>
      <c r="E1047" s="28"/>
      <c r="F1047" s="28"/>
      <c r="G1047" s="28"/>
      <c r="H1047" s="28"/>
      <c r="I1047" s="28"/>
      <c r="J1047" s="28"/>
      <c r="K1047" s="28"/>
      <c r="L1047" s="28"/>
      <c r="M1047" s="28"/>
    </row>
    <row r="1048" spans="4:13" ht="12.75" customHeight="1" x14ac:dyDescent="0.15">
      <c r="D1048" s="28"/>
      <c r="E1048" s="28"/>
      <c r="F1048" s="28"/>
      <c r="G1048" s="28"/>
      <c r="H1048" s="28"/>
      <c r="I1048" s="28"/>
      <c r="J1048" s="28"/>
      <c r="K1048" s="28"/>
      <c r="L1048" s="28"/>
      <c r="M1048" s="28"/>
    </row>
    <row r="1049" spans="4:13" ht="12.75" customHeight="1" x14ac:dyDescent="0.15">
      <c r="D1049" s="28"/>
      <c r="E1049" s="28"/>
      <c r="F1049" s="28"/>
      <c r="G1049" s="28"/>
      <c r="H1049" s="28"/>
      <c r="I1049" s="28"/>
      <c r="J1049" s="28"/>
      <c r="K1049" s="28"/>
      <c r="L1049" s="28"/>
      <c r="M1049" s="28"/>
    </row>
    <row r="1050" spans="4:13" ht="12.75" customHeight="1" x14ac:dyDescent="0.15">
      <c r="D1050" s="28"/>
      <c r="E1050" s="28"/>
      <c r="F1050" s="28"/>
      <c r="G1050" s="28"/>
      <c r="H1050" s="28"/>
      <c r="I1050" s="28"/>
      <c r="J1050" s="28"/>
      <c r="K1050" s="28"/>
      <c r="L1050" s="28"/>
      <c r="M1050" s="28"/>
    </row>
    <row r="1051" spans="4:13" ht="12.75" customHeight="1" x14ac:dyDescent="0.15">
      <c r="D1051" s="28"/>
      <c r="E1051" s="28"/>
      <c r="F1051" s="28"/>
      <c r="G1051" s="28"/>
      <c r="H1051" s="28"/>
      <c r="I1051" s="28"/>
      <c r="J1051" s="28"/>
      <c r="K1051" s="28"/>
      <c r="L1051" s="28"/>
      <c r="M1051" s="28"/>
    </row>
    <row r="1052" spans="4:13" ht="12.75" customHeight="1" x14ac:dyDescent="0.15">
      <c r="D1052" s="28"/>
      <c r="E1052" s="28"/>
      <c r="F1052" s="28"/>
      <c r="G1052" s="28"/>
      <c r="H1052" s="28"/>
      <c r="I1052" s="28"/>
      <c r="J1052" s="28"/>
      <c r="K1052" s="28"/>
      <c r="L1052" s="28"/>
      <c r="M1052" s="28"/>
    </row>
    <row r="1053" spans="4:13" ht="12.75" customHeight="1" x14ac:dyDescent="0.15">
      <c r="D1053" s="28"/>
      <c r="E1053" s="28"/>
      <c r="F1053" s="28"/>
      <c r="G1053" s="28"/>
      <c r="H1053" s="28"/>
      <c r="I1053" s="28"/>
      <c r="J1053" s="28"/>
      <c r="K1053" s="28"/>
      <c r="L1053" s="28"/>
      <c r="M1053" s="28"/>
    </row>
    <row r="1054" spans="4:13" ht="12.75" customHeight="1" x14ac:dyDescent="0.15">
      <c r="D1054" s="28"/>
      <c r="E1054" s="28"/>
      <c r="F1054" s="28"/>
      <c r="G1054" s="28"/>
      <c r="H1054" s="28"/>
      <c r="I1054" s="28"/>
      <c r="J1054" s="28"/>
      <c r="K1054" s="28"/>
      <c r="L1054" s="28"/>
      <c r="M1054" s="28"/>
    </row>
    <row r="1055" spans="4:13" ht="12.75" customHeight="1" x14ac:dyDescent="0.15">
      <c r="D1055" s="28"/>
      <c r="E1055" s="28"/>
      <c r="F1055" s="28"/>
      <c r="G1055" s="28"/>
      <c r="H1055" s="28"/>
      <c r="I1055" s="28"/>
      <c r="J1055" s="28"/>
      <c r="K1055" s="28"/>
      <c r="L1055" s="28"/>
      <c r="M1055" s="28"/>
    </row>
    <row r="1056" spans="4:13" ht="12.75" customHeight="1" x14ac:dyDescent="0.15">
      <c r="D1056" s="28"/>
      <c r="E1056" s="28"/>
      <c r="F1056" s="28"/>
      <c r="G1056" s="28"/>
      <c r="H1056" s="28"/>
      <c r="I1056" s="28"/>
      <c r="J1056" s="28"/>
      <c r="K1056" s="28"/>
      <c r="L1056" s="28"/>
      <c r="M1056" s="28"/>
    </row>
    <row r="1057" spans="4:13" ht="12.75" customHeight="1" x14ac:dyDescent="0.15">
      <c r="D1057" s="28"/>
      <c r="E1057" s="28"/>
      <c r="F1057" s="28"/>
      <c r="G1057" s="28"/>
      <c r="H1057" s="28"/>
      <c r="I1057" s="28"/>
      <c r="J1057" s="28"/>
      <c r="K1057" s="28"/>
      <c r="L1057" s="28"/>
      <c r="M1057" s="28"/>
    </row>
    <row r="1058" spans="4:13" ht="12.75" customHeight="1" x14ac:dyDescent="0.15">
      <c r="D1058" s="28"/>
      <c r="E1058" s="28"/>
      <c r="F1058" s="28"/>
      <c r="G1058" s="28"/>
      <c r="H1058" s="28"/>
      <c r="I1058" s="28"/>
      <c r="J1058" s="28"/>
      <c r="K1058" s="28"/>
      <c r="L1058" s="28"/>
      <c r="M1058" s="28"/>
    </row>
    <row r="1059" spans="4:13" ht="12.75" customHeight="1" x14ac:dyDescent="0.15">
      <c r="D1059" s="28"/>
      <c r="E1059" s="28"/>
      <c r="F1059" s="28"/>
      <c r="G1059" s="28"/>
      <c r="H1059" s="28"/>
      <c r="I1059" s="28"/>
      <c r="J1059" s="28"/>
      <c r="K1059" s="28"/>
      <c r="L1059" s="28"/>
      <c r="M1059" s="28"/>
    </row>
    <row r="1060" spans="4:13" ht="12.75" customHeight="1" x14ac:dyDescent="0.15">
      <c r="D1060" s="28"/>
      <c r="E1060" s="28"/>
      <c r="F1060" s="28"/>
      <c r="G1060" s="28"/>
      <c r="H1060" s="28"/>
      <c r="I1060" s="28"/>
      <c r="J1060" s="28"/>
      <c r="K1060" s="28"/>
      <c r="L1060" s="28"/>
      <c r="M1060" s="28"/>
    </row>
    <row r="1061" spans="4:13" ht="12.75" customHeight="1" x14ac:dyDescent="0.15">
      <c r="D1061" s="28"/>
      <c r="E1061" s="28"/>
      <c r="F1061" s="28"/>
      <c r="G1061" s="28"/>
      <c r="H1061" s="28"/>
      <c r="I1061" s="28"/>
      <c r="J1061" s="28"/>
      <c r="K1061" s="28"/>
      <c r="L1061" s="28"/>
      <c r="M1061" s="28"/>
    </row>
    <row r="1062" spans="4:13" ht="12.75" customHeight="1" x14ac:dyDescent="0.15">
      <c r="D1062" s="28"/>
      <c r="E1062" s="28"/>
      <c r="F1062" s="28"/>
      <c r="G1062" s="28"/>
      <c r="H1062" s="28"/>
      <c r="I1062" s="28"/>
      <c r="J1062" s="28"/>
      <c r="K1062" s="28"/>
      <c r="L1062" s="28"/>
      <c r="M1062" s="28"/>
    </row>
    <row r="1063" spans="4:13" ht="12.75" customHeight="1" x14ac:dyDescent="0.15">
      <c r="D1063" s="28"/>
      <c r="E1063" s="28"/>
      <c r="F1063" s="28"/>
      <c r="G1063" s="28"/>
      <c r="H1063" s="28"/>
      <c r="I1063" s="28"/>
      <c r="J1063" s="28"/>
      <c r="K1063" s="28"/>
      <c r="L1063" s="28"/>
      <c r="M1063" s="28"/>
    </row>
    <row r="1064" spans="4:13" ht="12.75" customHeight="1" x14ac:dyDescent="0.15">
      <c r="D1064" s="28"/>
      <c r="E1064" s="28"/>
      <c r="F1064" s="28"/>
      <c r="G1064" s="28"/>
      <c r="H1064" s="28"/>
      <c r="I1064" s="28"/>
      <c r="J1064" s="28"/>
      <c r="K1064" s="28"/>
      <c r="L1064" s="28"/>
      <c r="M1064" s="28"/>
    </row>
    <row r="1065" spans="4:13" ht="12.75" customHeight="1" x14ac:dyDescent="0.15">
      <c r="D1065" s="28"/>
      <c r="E1065" s="28"/>
      <c r="F1065" s="28"/>
      <c r="G1065" s="28"/>
      <c r="H1065" s="28"/>
      <c r="I1065" s="28"/>
      <c r="J1065" s="28"/>
      <c r="K1065" s="28"/>
      <c r="L1065" s="28"/>
      <c r="M1065" s="28"/>
    </row>
    <row r="1066" spans="4:13" ht="12.75" customHeight="1" x14ac:dyDescent="0.15">
      <c r="D1066" s="28"/>
      <c r="E1066" s="28"/>
      <c r="F1066" s="28"/>
      <c r="G1066" s="28"/>
      <c r="H1066" s="28"/>
      <c r="I1066" s="28"/>
      <c r="J1066" s="28"/>
      <c r="K1066" s="28"/>
      <c r="L1066" s="28"/>
      <c r="M1066" s="28"/>
    </row>
    <row r="1067" spans="4:13" ht="12.75" customHeight="1" x14ac:dyDescent="0.15">
      <c r="D1067" s="28"/>
      <c r="E1067" s="28"/>
      <c r="F1067" s="28"/>
      <c r="G1067" s="28"/>
      <c r="H1067" s="28"/>
      <c r="I1067" s="28"/>
      <c r="J1067" s="28"/>
      <c r="K1067" s="28"/>
      <c r="L1067" s="28"/>
      <c r="M1067" s="28"/>
    </row>
    <row r="1068" spans="4:13" ht="12.75" customHeight="1" x14ac:dyDescent="0.15">
      <c r="D1068" s="28"/>
      <c r="E1068" s="28"/>
      <c r="F1068" s="28"/>
      <c r="G1068" s="28"/>
      <c r="H1068" s="28"/>
      <c r="I1068" s="28"/>
      <c r="J1068" s="28"/>
      <c r="K1068" s="28"/>
      <c r="L1068" s="28"/>
      <c r="M1068" s="28"/>
    </row>
    <row r="1069" spans="4:13" ht="12.75" customHeight="1" x14ac:dyDescent="0.15">
      <c r="D1069" s="28"/>
      <c r="E1069" s="28"/>
      <c r="F1069" s="28"/>
      <c r="G1069" s="28"/>
      <c r="H1069" s="28"/>
      <c r="I1069" s="28"/>
      <c r="J1069" s="28"/>
      <c r="K1069" s="28"/>
      <c r="L1069" s="28"/>
      <c r="M1069" s="28"/>
    </row>
    <row r="1070" spans="4:13" ht="12.75" customHeight="1" x14ac:dyDescent="0.15">
      <c r="D1070" s="28"/>
      <c r="E1070" s="28"/>
      <c r="F1070" s="28"/>
      <c r="G1070" s="28"/>
      <c r="H1070" s="28"/>
      <c r="I1070" s="28"/>
      <c r="J1070" s="28"/>
      <c r="K1070" s="28"/>
      <c r="L1070" s="28"/>
      <c r="M1070" s="28"/>
    </row>
    <row r="1071" spans="4:13" ht="12.75" customHeight="1" x14ac:dyDescent="0.15">
      <c r="D1071" s="28"/>
      <c r="E1071" s="28"/>
      <c r="F1071" s="28"/>
      <c r="G1071" s="28"/>
      <c r="H1071" s="28"/>
      <c r="I1071" s="28"/>
      <c r="J1071" s="28"/>
      <c r="K1071" s="28"/>
      <c r="L1071" s="28"/>
      <c r="M1071" s="28"/>
    </row>
    <row r="1072" spans="4:13" ht="12.75" customHeight="1" x14ac:dyDescent="0.15">
      <c r="D1072" s="28"/>
      <c r="E1072" s="28"/>
      <c r="F1072" s="28"/>
      <c r="G1072" s="28"/>
      <c r="H1072" s="28"/>
      <c r="I1072" s="28"/>
      <c r="J1072" s="28"/>
      <c r="K1072" s="28"/>
      <c r="L1072" s="28"/>
      <c r="M1072" s="28"/>
    </row>
    <row r="1073" spans="4:13" ht="12.75" customHeight="1" x14ac:dyDescent="0.15">
      <c r="D1073" s="28"/>
      <c r="E1073" s="28"/>
      <c r="F1073" s="28"/>
      <c r="G1073" s="28"/>
      <c r="H1073" s="28"/>
      <c r="I1073" s="28"/>
      <c r="J1073" s="28"/>
      <c r="K1073" s="28"/>
      <c r="L1073" s="28"/>
      <c r="M1073" s="28"/>
    </row>
    <row r="1074" spans="4:13" ht="12.75" customHeight="1" x14ac:dyDescent="0.15">
      <c r="D1074" s="28"/>
      <c r="E1074" s="28"/>
      <c r="F1074" s="28"/>
      <c r="G1074" s="28"/>
      <c r="H1074" s="28"/>
      <c r="I1074" s="28"/>
      <c r="J1074" s="28"/>
      <c r="K1074" s="28"/>
      <c r="L1074" s="28"/>
      <c r="M1074" s="28"/>
    </row>
    <row r="1075" spans="4:13" ht="12.75" customHeight="1" x14ac:dyDescent="0.15">
      <c r="D1075" s="28"/>
      <c r="E1075" s="28"/>
      <c r="F1075" s="28"/>
      <c r="G1075" s="28"/>
      <c r="H1075" s="28"/>
      <c r="I1075" s="28"/>
      <c r="J1075" s="28"/>
      <c r="K1075" s="28"/>
      <c r="L1075" s="28"/>
      <c r="M1075" s="28"/>
    </row>
    <row r="1076" spans="4:13" ht="12.75" customHeight="1" x14ac:dyDescent="0.15">
      <c r="D1076" s="28"/>
      <c r="E1076" s="28"/>
      <c r="F1076" s="28"/>
      <c r="G1076" s="28"/>
      <c r="H1076" s="28"/>
      <c r="I1076" s="28"/>
      <c r="J1076" s="28"/>
      <c r="K1076" s="28"/>
      <c r="L1076" s="28"/>
      <c r="M1076" s="28"/>
    </row>
    <row r="1077" spans="4:13" ht="12.75" customHeight="1" x14ac:dyDescent="0.15">
      <c r="D1077" s="28"/>
      <c r="E1077" s="28"/>
      <c r="F1077" s="28"/>
      <c r="G1077" s="28"/>
      <c r="H1077" s="28"/>
      <c r="I1077" s="28"/>
      <c r="J1077" s="28"/>
      <c r="K1077" s="28"/>
      <c r="L1077" s="28"/>
      <c r="M1077" s="28"/>
    </row>
    <row r="1078" spans="4:13" ht="12.75" customHeight="1" x14ac:dyDescent="0.15">
      <c r="D1078" s="28"/>
      <c r="E1078" s="28"/>
      <c r="F1078" s="28"/>
      <c r="G1078" s="28"/>
      <c r="H1078" s="28"/>
      <c r="I1078" s="28"/>
      <c r="J1078" s="28"/>
      <c r="K1078" s="28"/>
      <c r="L1078" s="28"/>
      <c r="M1078" s="28"/>
    </row>
    <row r="1079" spans="4:13" ht="12.75" customHeight="1" x14ac:dyDescent="0.15">
      <c r="D1079" s="28"/>
      <c r="E1079" s="28"/>
      <c r="F1079" s="28"/>
      <c r="G1079" s="28"/>
      <c r="H1079" s="28"/>
      <c r="I1079" s="28"/>
      <c r="J1079" s="28"/>
      <c r="K1079" s="28"/>
      <c r="L1079" s="28"/>
      <c r="M1079" s="28"/>
    </row>
    <row r="1080" spans="4:13" ht="12.75" customHeight="1" x14ac:dyDescent="0.15">
      <c r="D1080" s="28"/>
      <c r="E1080" s="28"/>
      <c r="F1080" s="28"/>
      <c r="G1080" s="28"/>
      <c r="H1080" s="28"/>
      <c r="I1080" s="28"/>
      <c r="J1080" s="28"/>
      <c r="K1080" s="28"/>
      <c r="L1080" s="28"/>
      <c r="M1080" s="28"/>
    </row>
    <row r="1081" spans="4:13" ht="12.75" customHeight="1" x14ac:dyDescent="0.15">
      <c r="D1081" s="28"/>
      <c r="E1081" s="28"/>
      <c r="F1081" s="28"/>
      <c r="G1081" s="28"/>
      <c r="H1081" s="28"/>
      <c r="I1081" s="28"/>
      <c r="J1081" s="28"/>
      <c r="K1081" s="28"/>
      <c r="L1081" s="28"/>
      <c r="M1081" s="28"/>
    </row>
    <row r="1082" spans="4:13" ht="12.75" customHeight="1" x14ac:dyDescent="0.15">
      <c r="D1082" s="28"/>
      <c r="E1082" s="28"/>
      <c r="F1082" s="28"/>
      <c r="G1082" s="28"/>
      <c r="H1082" s="28"/>
      <c r="I1082" s="28"/>
      <c r="J1082" s="28"/>
      <c r="K1082" s="28"/>
      <c r="L1082" s="28"/>
      <c r="M1082" s="28"/>
    </row>
    <row r="1083" spans="4:13" ht="12.75" customHeight="1" x14ac:dyDescent="0.15">
      <c r="D1083" s="28"/>
      <c r="E1083" s="28"/>
      <c r="F1083" s="28"/>
      <c r="G1083" s="28"/>
      <c r="H1083" s="28"/>
      <c r="I1083" s="28"/>
      <c r="J1083" s="28"/>
      <c r="K1083" s="28"/>
      <c r="L1083" s="28"/>
      <c r="M1083" s="28"/>
    </row>
    <row r="1084" spans="4:13" ht="12.75" customHeight="1" x14ac:dyDescent="0.15">
      <c r="D1084" s="28"/>
      <c r="E1084" s="28"/>
      <c r="F1084" s="28"/>
      <c r="G1084" s="28"/>
      <c r="H1084" s="28"/>
      <c r="I1084" s="28"/>
      <c r="J1084" s="28"/>
      <c r="K1084" s="28"/>
      <c r="L1084" s="28"/>
      <c r="M1084" s="28"/>
    </row>
    <row r="1085" spans="4:13" ht="12.75" customHeight="1" x14ac:dyDescent="0.15">
      <c r="D1085" s="28"/>
      <c r="E1085" s="28"/>
      <c r="F1085" s="28"/>
      <c r="G1085" s="28"/>
      <c r="H1085" s="28"/>
      <c r="I1085" s="28"/>
      <c r="J1085" s="28"/>
      <c r="K1085" s="28"/>
      <c r="L1085" s="28"/>
      <c r="M1085" s="28"/>
    </row>
    <row r="1086" spans="4:13" ht="12.75" customHeight="1" x14ac:dyDescent="0.15">
      <c r="D1086" s="28"/>
      <c r="E1086" s="28"/>
      <c r="F1086" s="28"/>
      <c r="G1086" s="28"/>
      <c r="H1086" s="28"/>
      <c r="I1086" s="28"/>
      <c r="J1086" s="28"/>
      <c r="K1086" s="28"/>
      <c r="L1086" s="28"/>
      <c r="M1086" s="28"/>
    </row>
    <row r="1087" spans="4:13" ht="12.75" customHeight="1" x14ac:dyDescent="0.15">
      <c r="D1087" s="28"/>
      <c r="E1087" s="28"/>
      <c r="F1087" s="28"/>
      <c r="G1087" s="28"/>
      <c r="H1087" s="28"/>
      <c r="I1087" s="28"/>
      <c r="J1087" s="28"/>
      <c r="K1087" s="28"/>
      <c r="L1087" s="28"/>
      <c r="M1087" s="28"/>
    </row>
    <row r="1088" spans="4:13" ht="12.75" customHeight="1" x14ac:dyDescent="0.15">
      <c r="D1088" s="28"/>
      <c r="E1088" s="28"/>
      <c r="F1088" s="28"/>
      <c r="G1088" s="28"/>
      <c r="H1088" s="28"/>
      <c r="I1088" s="28"/>
      <c r="J1088" s="28"/>
      <c r="K1088" s="28"/>
      <c r="L1088" s="28"/>
      <c r="M1088" s="28"/>
    </row>
    <row r="1089" spans="4:13" ht="12.75" customHeight="1" x14ac:dyDescent="0.15">
      <c r="D1089" s="28"/>
      <c r="E1089" s="28"/>
      <c r="F1089" s="28"/>
      <c r="G1089" s="28"/>
      <c r="H1089" s="28"/>
      <c r="I1089" s="28"/>
      <c r="J1089" s="28"/>
      <c r="K1089" s="28"/>
      <c r="L1089" s="28"/>
      <c r="M1089" s="28"/>
    </row>
    <row r="1090" spans="4:13" ht="12.75" customHeight="1" x14ac:dyDescent="0.15">
      <c r="D1090" s="28"/>
      <c r="E1090" s="28"/>
      <c r="F1090" s="28"/>
      <c r="G1090" s="28"/>
      <c r="H1090" s="28"/>
      <c r="I1090" s="28"/>
      <c r="J1090" s="28"/>
      <c r="K1090" s="28"/>
      <c r="L1090" s="28"/>
      <c r="M1090" s="28"/>
    </row>
    <row r="1091" spans="4:13" ht="12.75" customHeight="1" x14ac:dyDescent="0.15">
      <c r="D1091" s="28"/>
      <c r="E1091" s="28"/>
      <c r="F1091" s="28"/>
      <c r="G1091" s="28"/>
      <c r="H1091" s="28"/>
      <c r="I1091" s="28"/>
      <c r="J1091" s="28"/>
      <c r="K1091" s="28"/>
      <c r="L1091" s="28"/>
      <c r="M1091" s="28"/>
    </row>
    <row r="1092" spans="4:13" ht="12.75" customHeight="1" x14ac:dyDescent="0.15">
      <c r="D1092" s="28"/>
      <c r="E1092" s="28"/>
      <c r="F1092" s="28"/>
      <c r="G1092" s="28"/>
      <c r="H1092" s="28"/>
      <c r="I1092" s="28"/>
      <c r="J1092" s="28"/>
      <c r="K1092" s="28"/>
      <c r="L1092" s="28"/>
      <c r="M1092" s="28"/>
    </row>
    <row r="1093" spans="4:13" ht="12.75" customHeight="1" x14ac:dyDescent="0.15">
      <c r="D1093" s="28"/>
      <c r="E1093" s="28"/>
      <c r="F1093" s="28"/>
      <c r="G1093" s="28"/>
      <c r="H1093" s="28"/>
      <c r="I1093" s="28"/>
      <c r="J1093" s="28"/>
      <c r="K1093" s="28"/>
      <c r="L1093" s="28"/>
      <c r="M1093" s="28"/>
    </row>
    <row r="1094" spans="4:13" ht="12.75" customHeight="1" x14ac:dyDescent="0.15">
      <c r="D1094" s="28"/>
      <c r="E1094" s="28"/>
      <c r="F1094" s="28"/>
      <c r="G1094" s="28"/>
      <c r="H1094" s="28"/>
      <c r="I1094" s="28"/>
      <c r="J1094" s="28"/>
      <c r="K1094" s="28"/>
      <c r="L1094" s="28"/>
      <c r="M1094" s="28"/>
    </row>
    <row r="1095" spans="4:13" ht="12.75" customHeight="1" x14ac:dyDescent="0.15">
      <c r="D1095" s="28"/>
      <c r="E1095" s="28"/>
      <c r="F1095" s="28"/>
      <c r="G1095" s="28"/>
      <c r="H1095" s="28"/>
      <c r="I1095" s="28"/>
      <c r="J1095" s="28"/>
      <c r="K1095" s="28"/>
      <c r="L1095" s="28"/>
      <c r="M1095" s="28"/>
    </row>
    <row r="1096" spans="4:13" ht="12.75" customHeight="1" x14ac:dyDescent="0.15">
      <c r="D1096" s="28"/>
      <c r="E1096" s="28"/>
      <c r="F1096" s="28"/>
      <c r="G1096" s="28"/>
      <c r="H1096" s="28"/>
      <c r="I1096" s="28"/>
      <c r="J1096" s="28"/>
      <c r="K1096" s="28"/>
      <c r="L1096" s="28"/>
      <c r="M1096" s="28"/>
    </row>
    <row r="1097" spans="4:13" ht="12.75" customHeight="1" x14ac:dyDescent="0.15">
      <c r="D1097" s="28"/>
      <c r="E1097" s="28"/>
      <c r="F1097" s="28"/>
      <c r="G1097" s="28"/>
      <c r="H1097" s="28"/>
      <c r="I1097" s="28"/>
      <c r="J1097" s="28"/>
      <c r="K1097" s="28"/>
      <c r="L1097" s="28"/>
      <c r="M1097" s="28"/>
    </row>
    <row r="1098" spans="4:13" ht="12.75" customHeight="1" x14ac:dyDescent="0.15">
      <c r="D1098" s="28"/>
      <c r="E1098" s="28"/>
      <c r="F1098" s="28"/>
      <c r="G1098" s="28"/>
      <c r="H1098" s="28"/>
      <c r="I1098" s="28"/>
      <c r="J1098" s="28"/>
      <c r="K1098" s="28"/>
      <c r="L1098" s="28"/>
      <c r="M1098" s="28"/>
    </row>
    <row r="1099" spans="4:13" ht="12.75" customHeight="1" x14ac:dyDescent="0.15">
      <c r="D1099" s="28"/>
      <c r="E1099" s="28"/>
      <c r="F1099" s="28"/>
      <c r="G1099" s="28"/>
      <c r="H1099" s="28"/>
      <c r="I1099" s="28"/>
      <c r="J1099" s="28"/>
      <c r="K1099" s="28"/>
      <c r="L1099" s="28"/>
      <c r="M1099" s="28"/>
    </row>
    <row r="1100" spans="4:13" ht="12.75" customHeight="1" x14ac:dyDescent="0.15">
      <c r="D1100" s="28"/>
      <c r="E1100" s="28"/>
      <c r="F1100" s="28"/>
      <c r="G1100" s="28"/>
      <c r="H1100" s="28"/>
      <c r="I1100" s="28"/>
      <c r="J1100" s="28"/>
      <c r="K1100" s="28"/>
      <c r="L1100" s="28"/>
      <c r="M1100" s="28"/>
    </row>
    <row r="1101" spans="4:13" ht="12.75" customHeight="1" x14ac:dyDescent="0.15">
      <c r="D1101" s="28"/>
      <c r="E1101" s="28"/>
      <c r="F1101" s="28"/>
      <c r="G1101" s="28"/>
      <c r="H1101" s="28"/>
      <c r="I1101" s="28"/>
      <c r="J1101" s="28"/>
      <c r="K1101" s="28"/>
      <c r="L1101" s="28"/>
      <c r="M1101" s="28"/>
    </row>
    <row r="1102" spans="4:13" ht="12.75" customHeight="1" x14ac:dyDescent="0.15">
      <c r="D1102" s="28"/>
      <c r="E1102" s="28"/>
      <c r="F1102" s="28"/>
      <c r="G1102" s="28"/>
      <c r="H1102" s="28"/>
      <c r="I1102" s="28"/>
      <c r="J1102" s="28"/>
      <c r="K1102" s="28"/>
      <c r="L1102" s="28"/>
      <c r="M1102" s="28"/>
    </row>
    <row r="1103" spans="4:13" ht="12.75" customHeight="1" x14ac:dyDescent="0.15">
      <c r="D1103" s="28"/>
      <c r="E1103" s="28"/>
      <c r="F1103" s="28"/>
      <c r="G1103" s="28"/>
      <c r="H1103" s="28"/>
      <c r="I1103" s="28"/>
      <c r="J1103" s="28"/>
      <c r="K1103" s="28"/>
      <c r="L1103" s="28"/>
      <c r="M1103" s="28"/>
    </row>
    <row r="1104" spans="4:13" ht="12.75" customHeight="1" x14ac:dyDescent="0.15">
      <c r="D1104" s="28"/>
      <c r="E1104" s="28"/>
      <c r="F1104" s="28"/>
      <c r="G1104" s="28"/>
      <c r="H1104" s="28"/>
      <c r="I1104" s="28"/>
      <c r="J1104" s="28"/>
      <c r="K1104" s="28"/>
      <c r="L1104" s="28"/>
      <c r="M1104" s="28"/>
    </row>
    <row r="1105" spans="4:13" ht="12.75" customHeight="1" x14ac:dyDescent="0.15">
      <c r="D1105" s="28"/>
      <c r="E1105" s="28"/>
      <c r="F1105" s="28"/>
      <c r="G1105" s="28"/>
      <c r="H1105" s="28"/>
      <c r="I1105" s="28"/>
      <c r="J1105" s="28"/>
      <c r="K1105" s="28"/>
      <c r="L1105" s="28"/>
      <c r="M1105" s="28"/>
    </row>
    <row r="1106" spans="4:13" ht="12.75" customHeight="1" x14ac:dyDescent="0.15">
      <c r="D1106" s="28"/>
      <c r="E1106" s="28"/>
      <c r="F1106" s="28"/>
      <c r="G1106" s="28"/>
      <c r="H1106" s="28"/>
      <c r="I1106" s="28"/>
      <c r="J1106" s="28"/>
      <c r="K1106" s="28"/>
      <c r="L1106" s="28"/>
      <c r="M1106" s="28"/>
    </row>
    <row r="1107" spans="4:13" ht="12.75" customHeight="1" x14ac:dyDescent="0.15">
      <c r="D1107" s="28"/>
      <c r="E1107" s="28"/>
      <c r="F1107" s="28"/>
      <c r="G1107" s="28"/>
      <c r="H1107" s="28"/>
      <c r="I1107" s="28"/>
      <c r="J1107" s="28"/>
      <c r="K1107" s="28"/>
      <c r="L1107" s="28"/>
      <c r="M1107" s="28"/>
    </row>
    <row r="1108" spans="4:13" ht="12.75" customHeight="1" x14ac:dyDescent="0.15">
      <c r="D1108" s="28"/>
      <c r="E1108" s="28"/>
      <c r="F1108" s="28"/>
      <c r="G1108" s="28"/>
      <c r="H1108" s="28"/>
      <c r="I1108" s="28"/>
      <c r="J1108" s="28"/>
      <c r="K1108" s="28"/>
      <c r="L1108" s="28"/>
      <c r="M1108" s="28"/>
    </row>
    <row r="1109" spans="4:13" ht="12.75" customHeight="1" x14ac:dyDescent="0.15">
      <c r="D1109" s="28"/>
      <c r="E1109" s="28"/>
      <c r="F1109" s="28"/>
      <c r="G1109" s="28"/>
      <c r="H1109" s="28"/>
      <c r="I1109" s="28"/>
      <c r="J1109" s="28"/>
      <c r="K1109" s="28"/>
      <c r="L1109" s="28"/>
      <c r="M1109" s="28"/>
    </row>
    <row r="1110" spans="4:13" ht="12.75" customHeight="1" x14ac:dyDescent="0.15">
      <c r="D1110" s="28"/>
      <c r="E1110" s="28"/>
      <c r="F1110" s="28"/>
      <c r="G1110" s="28"/>
      <c r="H1110" s="28"/>
      <c r="I1110" s="28"/>
      <c r="J1110" s="28"/>
      <c r="K1110" s="28"/>
      <c r="L1110" s="28"/>
      <c r="M1110" s="28"/>
    </row>
    <row r="1111" spans="4:13" ht="12.75" customHeight="1" x14ac:dyDescent="0.15">
      <c r="D1111" s="28"/>
      <c r="E1111" s="28"/>
      <c r="F1111" s="28"/>
      <c r="G1111" s="28"/>
      <c r="H1111" s="28"/>
      <c r="I1111" s="28"/>
      <c r="J1111" s="28"/>
      <c r="K1111" s="28"/>
      <c r="L1111" s="28"/>
      <c r="M1111" s="28"/>
    </row>
    <row r="1112" spans="4:13" ht="12.75" customHeight="1" x14ac:dyDescent="0.15">
      <c r="D1112" s="28"/>
      <c r="E1112" s="28"/>
      <c r="F1112" s="28"/>
      <c r="G1112" s="28"/>
      <c r="H1112" s="28"/>
      <c r="I1112" s="28"/>
      <c r="J1112" s="28"/>
      <c r="K1112" s="28"/>
      <c r="L1112" s="28"/>
      <c r="M1112" s="28"/>
    </row>
    <row r="1113" spans="4:13" ht="12.75" customHeight="1" x14ac:dyDescent="0.15">
      <c r="D1113" s="28"/>
      <c r="E1113" s="28"/>
      <c r="F1113" s="28"/>
      <c r="G1113" s="28"/>
      <c r="H1113" s="28"/>
      <c r="I1113" s="28"/>
      <c r="J1113" s="28"/>
      <c r="K1113" s="28"/>
      <c r="L1113" s="28"/>
      <c r="M1113" s="28"/>
    </row>
    <row r="1114" spans="4:13" ht="12.75" customHeight="1" x14ac:dyDescent="0.15">
      <c r="D1114" s="28"/>
      <c r="E1114" s="28"/>
      <c r="F1114" s="28"/>
      <c r="G1114" s="28"/>
      <c r="H1114" s="28"/>
      <c r="I1114" s="28"/>
      <c r="J1114" s="28"/>
      <c r="K1114" s="28"/>
      <c r="L1114" s="28"/>
      <c r="M1114" s="28"/>
    </row>
    <row r="1115" spans="4:13" ht="12.75" customHeight="1" x14ac:dyDescent="0.15">
      <c r="D1115" s="28"/>
      <c r="E1115" s="28"/>
      <c r="F1115" s="28"/>
      <c r="G1115" s="28"/>
      <c r="H1115" s="28"/>
      <c r="I1115" s="28"/>
      <c r="J1115" s="28"/>
      <c r="K1115" s="28"/>
      <c r="L1115" s="28"/>
      <c r="M1115" s="28"/>
    </row>
    <row r="1116" spans="4:13" ht="12.75" customHeight="1" x14ac:dyDescent="0.15">
      <c r="D1116" s="28"/>
      <c r="E1116" s="28"/>
      <c r="F1116" s="28"/>
      <c r="G1116" s="28"/>
      <c r="H1116" s="28"/>
      <c r="I1116" s="28"/>
      <c r="J1116" s="28"/>
      <c r="K1116" s="28"/>
      <c r="L1116" s="28"/>
      <c r="M1116" s="28"/>
    </row>
    <row r="1117" spans="4:13" ht="12.75" customHeight="1" x14ac:dyDescent="0.15">
      <c r="D1117" s="28"/>
      <c r="E1117" s="28"/>
      <c r="F1117" s="28"/>
      <c r="G1117" s="28"/>
      <c r="H1117" s="28"/>
      <c r="I1117" s="28"/>
      <c r="J1117" s="28"/>
      <c r="K1117" s="28"/>
      <c r="L1117" s="28"/>
      <c r="M1117" s="28"/>
    </row>
    <row r="1118" spans="4:13" ht="12.75" customHeight="1" x14ac:dyDescent="0.15">
      <c r="D1118" s="28"/>
      <c r="E1118" s="28"/>
      <c r="F1118" s="28"/>
      <c r="G1118" s="28"/>
      <c r="H1118" s="28"/>
      <c r="I1118" s="28"/>
      <c r="J1118" s="28"/>
      <c r="K1118" s="28"/>
      <c r="L1118" s="28"/>
      <c r="M1118" s="28"/>
    </row>
    <row r="1119" spans="4:13" ht="12.75" customHeight="1" x14ac:dyDescent="0.15">
      <c r="D1119" s="28"/>
      <c r="E1119" s="28"/>
      <c r="F1119" s="28"/>
      <c r="G1119" s="28"/>
      <c r="H1119" s="28"/>
      <c r="I1119" s="28"/>
      <c r="J1119" s="28"/>
      <c r="K1119" s="28"/>
      <c r="L1119" s="28"/>
      <c r="M1119" s="28"/>
    </row>
    <row r="1120" spans="4:13" ht="12.75" customHeight="1" x14ac:dyDescent="0.15">
      <c r="D1120" s="28"/>
      <c r="E1120" s="28"/>
      <c r="F1120" s="28"/>
      <c r="G1120" s="28"/>
      <c r="H1120" s="28"/>
      <c r="I1120" s="28"/>
      <c r="J1120" s="28"/>
      <c r="K1120" s="28"/>
      <c r="L1120" s="28"/>
      <c r="M1120" s="28"/>
    </row>
    <row r="1121" spans="4:13" ht="12.75" customHeight="1" x14ac:dyDescent="0.15">
      <c r="D1121" s="28"/>
      <c r="E1121" s="28"/>
      <c r="F1121" s="28"/>
      <c r="G1121" s="28"/>
      <c r="H1121" s="28"/>
      <c r="I1121" s="28"/>
      <c r="J1121" s="28"/>
      <c r="K1121" s="28"/>
      <c r="L1121" s="28"/>
      <c r="M1121" s="28"/>
    </row>
    <row r="1122" spans="4:13" ht="12.75" customHeight="1" x14ac:dyDescent="0.15">
      <c r="D1122" s="28"/>
      <c r="E1122" s="28"/>
      <c r="F1122" s="28"/>
      <c r="G1122" s="28"/>
      <c r="H1122" s="28"/>
      <c r="I1122" s="28"/>
      <c r="J1122" s="28"/>
      <c r="K1122" s="28"/>
      <c r="L1122" s="28"/>
      <c r="M1122" s="28"/>
    </row>
    <row r="1123" spans="4:13" ht="12.75" customHeight="1" x14ac:dyDescent="0.15">
      <c r="D1123" s="28"/>
      <c r="E1123" s="28"/>
      <c r="F1123" s="28"/>
      <c r="G1123" s="28"/>
      <c r="H1123" s="28"/>
      <c r="I1123" s="28"/>
      <c r="J1123" s="28"/>
      <c r="K1123" s="28"/>
      <c r="L1123" s="28"/>
      <c r="M1123" s="28"/>
    </row>
    <row r="1124" spans="4:13" ht="12.75" customHeight="1" x14ac:dyDescent="0.15">
      <c r="D1124" s="28"/>
      <c r="E1124" s="28"/>
      <c r="F1124" s="28"/>
      <c r="G1124" s="28"/>
      <c r="H1124" s="28"/>
      <c r="I1124" s="28"/>
      <c r="J1124" s="28"/>
      <c r="K1124" s="28"/>
      <c r="L1124" s="28"/>
      <c r="M1124" s="28"/>
    </row>
    <row r="1125" spans="4:13" ht="12.75" customHeight="1" x14ac:dyDescent="0.15">
      <c r="D1125" s="28"/>
      <c r="E1125" s="28"/>
      <c r="F1125" s="28"/>
      <c r="G1125" s="28"/>
      <c r="H1125" s="28"/>
      <c r="I1125" s="28"/>
      <c r="J1125" s="28"/>
      <c r="K1125" s="28"/>
      <c r="L1125" s="28"/>
      <c r="M1125" s="28"/>
    </row>
    <row r="1126" spans="4:13" ht="12.75" customHeight="1" x14ac:dyDescent="0.15">
      <c r="D1126" s="28"/>
      <c r="E1126" s="28"/>
      <c r="F1126" s="28"/>
      <c r="G1126" s="28"/>
      <c r="H1126" s="28"/>
      <c r="I1126" s="28"/>
      <c r="J1126" s="28"/>
      <c r="K1126" s="28"/>
      <c r="L1126" s="28"/>
      <c r="M1126" s="28"/>
    </row>
    <row r="1127" spans="4:13" ht="12.75" customHeight="1" x14ac:dyDescent="0.15">
      <c r="D1127" s="28"/>
      <c r="E1127" s="28"/>
      <c r="F1127" s="28"/>
      <c r="G1127" s="28"/>
      <c r="H1127" s="28"/>
      <c r="I1127" s="28"/>
      <c r="J1127" s="28"/>
      <c r="K1127" s="28"/>
      <c r="L1127" s="28"/>
      <c r="M1127" s="28"/>
    </row>
    <row r="1128" spans="4:13" ht="12.75" customHeight="1" x14ac:dyDescent="0.15">
      <c r="D1128" s="28"/>
      <c r="E1128" s="28"/>
      <c r="F1128" s="28"/>
      <c r="G1128" s="28"/>
      <c r="H1128" s="28"/>
      <c r="I1128" s="28"/>
      <c r="J1128" s="28"/>
      <c r="K1128" s="28"/>
      <c r="L1128" s="28"/>
      <c r="M1128" s="28"/>
    </row>
    <row r="1129" spans="4:13" ht="12.75" customHeight="1" x14ac:dyDescent="0.15">
      <c r="D1129" s="28"/>
      <c r="E1129" s="28"/>
      <c r="F1129" s="28"/>
      <c r="G1129" s="28"/>
      <c r="H1129" s="28"/>
      <c r="I1129" s="28"/>
      <c r="J1129" s="28"/>
      <c r="K1129" s="28"/>
      <c r="L1129" s="28"/>
      <c r="M1129" s="28"/>
    </row>
    <row r="1130" spans="4:13" ht="12.75" customHeight="1" x14ac:dyDescent="0.15">
      <c r="D1130" s="28"/>
      <c r="E1130" s="28"/>
      <c r="F1130" s="28"/>
      <c r="G1130" s="28"/>
      <c r="H1130" s="28"/>
      <c r="I1130" s="28"/>
      <c r="J1130" s="28"/>
      <c r="K1130" s="28"/>
      <c r="L1130" s="28"/>
      <c r="M1130" s="28"/>
    </row>
    <row r="1131" spans="4:13" ht="12.75" customHeight="1" x14ac:dyDescent="0.15">
      <c r="D1131" s="28"/>
      <c r="E1131" s="28"/>
      <c r="F1131" s="28"/>
      <c r="G1131" s="28"/>
      <c r="H1131" s="28"/>
      <c r="I1131" s="28"/>
      <c r="J1131" s="28"/>
      <c r="K1131" s="28"/>
      <c r="L1131" s="28"/>
      <c r="M1131" s="28"/>
    </row>
    <row r="1132" spans="4:13" ht="12.75" customHeight="1" x14ac:dyDescent="0.15">
      <c r="D1132" s="28"/>
      <c r="E1132" s="28"/>
      <c r="F1132" s="28"/>
      <c r="G1132" s="28"/>
      <c r="H1132" s="28"/>
      <c r="I1132" s="28"/>
      <c r="J1132" s="28"/>
      <c r="K1132" s="28"/>
      <c r="L1132" s="28"/>
      <c r="M1132" s="28"/>
    </row>
    <row r="1133" spans="4:13" ht="12.75" customHeight="1" x14ac:dyDescent="0.15">
      <c r="D1133" s="28"/>
      <c r="E1133" s="28"/>
      <c r="F1133" s="28"/>
      <c r="G1133" s="28"/>
      <c r="H1133" s="28"/>
      <c r="I1133" s="28"/>
      <c r="J1133" s="28"/>
      <c r="K1133" s="28"/>
      <c r="L1133" s="28"/>
      <c r="M1133" s="28"/>
    </row>
    <row r="1134" spans="4:13" ht="12.75" customHeight="1" x14ac:dyDescent="0.15">
      <c r="D1134" s="28"/>
      <c r="E1134" s="28"/>
      <c r="F1134" s="28"/>
      <c r="G1134" s="28"/>
      <c r="H1134" s="28"/>
      <c r="I1134" s="28"/>
      <c r="J1134" s="28"/>
      <c r="K1134" s="28"/>
      <c r="L1134" s="28"/>
      <c r="M1134" s="28"/>
    </row>
    <row r="1135" spans="4:13" ht="12.75" customHeight="1" x14ac:dyDescent="0.15">
      <c r="D1135" s="28"/>
      <c r="E1135" s="28"/>
      <c r="F1135" s="28"/>
      <c r="G1135" s="28"/>
      <c r="H1135" s="28"/>
      <c r="I1135" s="28"/>
      <c r="J1135" s="28"/>
      <c r="K1135" s="28"/>
      <c r="L1135" s="28"/>
      <c r="M1135" s="28"/>
    </row>
    <row r="1136" spans="4:13" ht="12.75" customHeight="1" x14ac:dyDescent="0.15">
      <c r="D1136" s="28"/>
      <c r="E1136" s="28"/>
      <c r="F1136" s="28"/>
      <c r="G1136" s="28"/>
      <c r="H1136" s="28"/>
      <c r="I1136" s="28"/>
      <c r="J1136" s="28"/>
      <c r="K1136" s="28"/>
      <c r="L1136" s="28"/>
      <c r="M1136" s="28"/>
    </row>
    <row r="1137" spans="4:13" ht="12.75" customHeight="1" x14ac:dyDescent="0.15">
      <c r="D1137" s="28"/>
      <c r="E1137" s="28"/>
      <c r="F1137" s="28"/>
      <c r="G1137" s="28"/>
      <c r="H1137" s="28"/>
      <c r="I1137" s="28"/>
      <c r="J1137" s="28"/>
      <c r="K1137" s="28"/>
      <c r="L1137" s="28"/>
      <c r="M1137" s="28"/>
    </row>
    <row r="1138" spans="4:13" ht="12.75" customHeight="1" x14ac:dyDescent="0.15">
      <c r="D1138" s="28"/>
      <c r="E1138" s="28"/>
      <c r="F1138" s="28"/>
      <c r="G1138" s="28"/>
      <c r="H1138" s="28"/>
      <c r="I1138" s="28"/>
      <c r="J1138" s="28"/>
      <c r="K1138" s="28"/>
      <c r="L1138" s="28"/>
      <c r="M1138" s="28"/>
    </row>
    <row r="1139" spans="4:13" ht="12.75" customHeight="1" x14ac:dyDescent="0.15">
      <c r="D1139" s="28"/>
      <c r="E1139" s="28"/>
      <c r="F1139" s="28"/>
      <c r="G1139" s="28"/>
      <c r="H1139" s="28"/>
      <c r="I1139" s="28"/>
      <c r="J1139" s="28"/>
      <c r="K1139" s="28"/>
      <c r="L1139" s="28"/>
      <c r="M1139" s="28"/>
    </row>
    <row r="1140" spans="4:13" ht="12.75" customHeight="1" x14ac:dyDescent="0.15">
      <c r="D1140" s="28"/>
      <c r="E1140" s="28"/>
      <c r="F1140" s="28"/>
      <c r="G1140" s="28"/>
      <c r="H1140" s="28"/>
      <c r="I1140" s="28"/>
      <c r="J1140" s="28"/>
      <c r="K1140" s="28"/>
      <c r="L1140" s="28"/>
      <c r="M1140" s="28"/>
    </row>
    <row r="1141" spans="4:13" ht="12.75" customHeight="1" x14ac:dyDescent="0.15">
      <c r="D1141" s="28"/>
      <c r="E1141" s="28"/>
      <c r="F1141" s="28"/>
      <c r="G1141" s="28"/>
      <c r="H1141" s="28"/>
      <c r="I1141" s="28"/>
      <c r="J1141" s="28"/>
      <c r="K1141" s="28"/>
      <c r="L1141" s="28"/>
      <c r="M1141" s="28"/>
    </row>
  </sheetData>
  <mergeCells count="33">
    <mergeCell ref="B1:B2"/>
    <mergeCell ref="D1:M2"/>
    <mergeCell ref="O1:P2"/>
    <mergeCell ref="C4:G4"/>
    <mergeCell ref="C5:G5"/>
    <mergeCell ref="C6:G6"/>
    <mergeCell ref="A7:B7"/>
    <mergeCell ref="C13:C14"/>
    <mergeCell ref="D13:D14"/>
    <mergeCell ref="B197:B200"/>
    <mergeCell ref="G13:G14"/>
    <mergeCell ref="L13:L14"/>
    <mergeCell ref="B203:B206"/>
    <mergeCell ref="B209:B212"/>
    <mergeCell ref="D209:F212"/>
    <mergeCell ref="E13:E14"/>
    <mergeCell ref="F13:F14"/>
    <mergeCell ref="N13:N14"/>
    <mergeCell ref="O13:O14"/>
    <mergeCell ref="P13:P14"/>
    <mergeCell ref="O209:P212"/>
    <mergeCell ref="C7:G7"/>
    <mergeCell ref="D9:Q10"/>
    <mergeCell ref="A11:Q11"/>
    <mergeCell ref="D12:G12"/>
    <mergeCell ref="I12:L12"/>
    <mergeCell ref="N12:Q12"/>
    <mergeCell ref="B13:B14"/>
    <mergeCell ref="Q13:Q14"/>
    <mergeCell ref="I13:I14"/>
    <mergeCell ref="J13:J14"/>
    <mergeCell ref="K13:K14"/>
    <mergeCell ref="I209:J212"/>
  </mergeCells>
  <conditionalFormatting sqref="D195:Q195">
    <cfRule type="cellIs" dxfId="14" priority="10" operator="equal">
      <formula>1</formula>
    </cfRule>
    <cfRule type="cellIs" dxfId="13" priority="11" operator="equal">
      <formula>4</formula>
    </cfRule>
    <cfRule type="cellIs" dxfId="12" priority="12" operator="equal">
      <formula>9</formula>
    </cfRule>
  </conditionalFormatting>
  <conditionalFormatting sqref="D15:R194">
    <cfRule type="cellIs" dxfId="11" priority="1" operator="equal">
      <formula>1</formula>
    </cfRule>
    <cfRule type="cellIs" dxfId="10" priority="2" operator="equal">
      <formula>4</formula>
    </cfRule>
    <cfRule type="cellIs" dxfId="9" priority="3" operator="equal">
      <formula>9</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FA20-D1DD-2741-853D-F7711C14E121}">
  <dimension ref="A1:R220"/>
  <sheetViews>
    <sheetView topLeftCell="A2" workbookViewId="0">
      <selection activeCell="D15" sqref="D15:O59"/>
    </sheetView>
  </sheetViews>
  <sheetFormatPr baseColWidth="10" defaultRowHeight="13" x14ac:dyDescent="0.15"/>
  <cols>
    <col min="1" max="1" width="6" customWidth="1"/>
    <col min="2" max="2" width="18.83203125" customWidth="1"/>
    <col min="3" max="3" width="16.5" customWidth="1"/>
    <col min="4" max="4" width="14" customWidth="1"/>
    <col min="5" max="5" width="15" customWidth="1"/>
    <col min="6" max="6" width="19.5" customWidth="1"/>
    <col min="7" max="7" width="15" customWidth="1"/>
    <col min="8" max="8" width="17.1640625" customWidth="1"/>
    <col min="9" max="9" width="17.5" customWidth="1"/>
    <col min="10" max="10" width="17.6640625" customWidth="1"/>
    <col min="11" max="11" width="16.6640625" customWidth="1"/>
    <col min="12" max="12" width="15.6640625" customWidth="1"/>
    <col min="13" max="13" width="17.5" customWidth="1"/>
    <col min="14" max="14" width="18.1640625" customWidth="1"/>
    <col min="15" max="15" width="17.6640625" customWidth="1"/>
    <col min="16" max="16" width="8.6640625" style="188" customWidth="1"/>
  </cols>
  <sheetData>
    <row r="1" spans="1:18" ht="14" thickBot="1" x14ac:dyDescent="0.2">
      <c r="A1" s="78"/>
      <c r="N1" s="77"/>
      <c r="O1" s="77"/>
      <c r="P1" s="175"/>
      <c r="Q1" s="77"/>
    </row>
    <row r="2" spans="1:18" x14ac:dyDescent="0.15">
      <c r="A2" s="311" t="s">
        <v>46</v>
      </c>
      <c r="B2" s="312"/>
      <c r="C2" s="312"/>
      <c r="D2" s="312"/>
      <c r="E2" s="312"/>
      <c r="F2" s="312"/>
      <c r="G2" s="312"/>
      <c r="H2" s="312"/>
      <c r="I2" s="312"/>
      <c r="K2" s="313" t="s">
        <v>114</v>
      </c>
      <c r="L2" s="314"/>
      <c r="M2" s="314"/>
      <c r="N2" s="314"/>
      <c r="O2" s="77"/>
      <c r="P2" s="175"/>
      <c r="Q2" s="77"/>
    </row>
    <row r="3" spans="1:18" ht="14" thickBot="1" x14ac:dyDescent="0.2">
      <c r="A3" s="311"/>
      <c r="B3" s="312"/>
      <c r="C3" s="312"/>
      <c r="D3" s="312"/>
      <c r="E3" s="312"/>
      <c r="F3" s="312"/>
      <c r="G3" s="312"/>
      <c r="H3" s="312"/>
      <c r="I3" s="312"/>
      <c r="J3" s="32"/>
      <c r="K3" s="315"/>
      <c r="L3" s="316"/>
      <c r="M3" s="316"/>
      <c r="N3" s="316"/>
      <c r="O3" s="79"/>
      <c r="P3" s="176"/>
      <c r="Q3" s="79"/>
      <c r="R3" s="32"/>
    </row>
    <row r="4" spans="1:18" x14ac:dyDescent="0.15">
      <c r="A4" s="80" t="s">
        <v>2</v>
      </c>
      <c r="B4" s="81"/>
      <c r="C4" s="310"/>
      <c r="D4" s="310"/>
      <c r="E4" s="310"/>
      <c r="F4" s="310"/>
      <c r="G4" s="310"/>
      <c r="H4" s="310"/>
      <c r="I4" s="310"/>
      <c r="J4" s="32"/>
      <c r="K4" s="32"/>
      <c r="L4" s="32"/>
      <c r="M4" s="32"/>
      <c r="N4" s="32"/>
      <c r="O4" s="32"/>
      <c r="P4" s="176"/>
      <c r="Q4" s="79"/>
      <c r="R4" s="32"/>
    </row>
    <row r="5" spans="1:18" x14ac:dyDescent="0.15">
      <c r="A5" s="80" t="s">
        <v>3</v>
      </c>
      <c r="B5" s="81"/>
      <c r="C5" s="310"/>
      <c r="D5" s="310"/>
      <c r="E5" s="310"/>
      <c r="F5" s="310"/>
      <c r="G5" s="310"/>
      <c r="H5" s="310"/>
      <c r="I5" s="310"/>
      <c r="J5" s="32"/>
      <c r="K5" s="32"/>
      <c r="L5" s="32"/>
      <c r="M5" s="32"/>
      <c r="N5" s="32"/>
      <c r="O5" s="32"/>
      <c r="P5" s="176"/>
      <c r="Q5" s="79"/>
      <c r="R5" s="32"/>
    </row>
    <row r="6" spans="1:18" x14ac:dyDescent="0.15">
      <c r="A6" s="80" t="s">
        <v>47</v>
      </c>
      <c r="B6" s="81"/>
      <c r="C6" s="310"/>
      <c r="D6" s="310"/>
      <c r="E6" s="310"/>
      <c r="F6" s="310"/>
      <c r="G6" s="310"/>
      <c r="H6" s="310"/>
      <c r="I6" s="310"/>
      <c r="J6" s="32"/>
      <c r="K6" s="32"/>
      <c r="L6" s="32"/>
      <c r="M6" s="32"/>
      <c r="N6" s="32"/>
      <c r="O6" s="79"/>
      <c r="P6" s="176"/>
      <c r="Q6" s="32"/>
      <c r="R6" s="32"/>
    </row>
    <row r="7" spans="1:18" x14ac:dyDescent="0.15">
      <c r="A7" s="308" t="s">
        <v>48</v>
      </c>
      <c r="B7" s="309"/>
      <c r="C7" s="310"/>
      <c r="D7" s="310"/>
      <c r="E7" s="310"/>
      <c r="F7" s="310"/>
      <c r="G7" s="310"/>
      <c r="H7" s="310"/>
      <c r="I7" s="310"/>
      <c r="J7" s="32"/>
      <c r="K7" s="32"/>
      <c r="L7" s="32"/>
      <c r="M7" s="32"/>
      <c r="N7" s="32"/>
      <c r="O7" s="32"/>
      <c r="P7" s="176"/>
      <c r="Q7" s="79"/>
      <c r="R7" s="32"/>
    </row>
    <row r="8" spans="1:18" x14ac:dyDescent="0.15">
      <c r="A8" s="32"/>
      <c r="B8" s="32"/>
      <c r="C8" s="32"/>
      <c r="D8" s="32"/>
      <c r="E8" s="32"/>
      <c r="F8" s="32"/>
      <c r="G8" s="32"/>
      <c r="H8" s="32"/>
      <c r="I8" s="32"/>
      <c r="J8" s="32"/>
      <c r="K8" s="32"/>
      <c r="L8" s="32"/>
      <c r="M8" s="32"/>
      <c r="N8" s="32"/>
      <c r="O8" s="32"/>
      <c r="P8" s="177"/>
      <c r="Q8" s="32"/>
      <c r="R8" s="32"/>
    </row>
    <row r="9" spans="1:18" x14ac:dyDescent="0.15">
      <c r="N9" s="77"/>
      <c r="O9" s="77"/>
      <c r="P9" s="175"/>
      <c r="Q9" s="77"/>
    </row>
    <row r="10" spans="1:18" x14ac:dyDescent="0.15">
      <c r="N10" s="77"/>
      <c r="O10" s="77"/>
      <c r="P10" s="175"/>
      <c r="Q10" s="77"/>
    </row>
    <row r="11" spans="1:18" ht="66" customHeight="1" thickBot="1" x14ac:dyDescent="0.2">
      <c r="A11" s="82"/>
      <c r="B11" s="83"/>
      <c r="C11" s="83"/>
      <c r="D11" s="83"/>
      <c r="E11" s="299" t="s">
        <v>7</v>
      </c>
      <c r="F11" s="299"/>
      <c r="G11" s="299"/>
      <c r="H11" s="299"/>
      <c r="I11" s="299"/>
      <c r="J11" s="299"/>
      <c r="K11" s="299"/>
      <c r="L11" s="299"/>
      <c r="M11" s="299"/>
      <c r="N11" s="299"/>
      <c r="O11" s="299"/>
      <c r="P11" s="178"/>
      <c r="Q11" s="83"/>
      <c r="R11" s="82"/>
    </row>
    <row r="12" spans="1:18" ht="39" thickBot="1" x14ac:dyDescent="0.2">
      <c r="D12" s="157" t="s">
        <v>49</v>
      </c>
      <c r="E12" s="300" t="s">
        <v>111</v>
      </c>
      <c r="F12" s="301"/>
      <c r="G12" s="301"/>
      <c r="H12" s="301"/>
      <c r="I12" s="301"/>
      <c r="J12" s="301"/>
      <c r="K12" s="301"/>
      <c r="L12" s="301"/>
      <c r="M12" s="301"/>
      <c r="N12" s="301"/>
      <c r="O12" s="302"/>
      <c r="P12" s="179"/>
      <c r="Q12" s="84"/>
    </row>
    <row r="13" spans="1:18" ht="20" thickBot="1" x14ac:dyDescent="0.2">
      <c r="D13" s="158">
        <v>1</v>
      </c>
      <c r="E13" s="303" t="s">
        <v>79</v>
      </c>
      <c r="F13" s="304"/>
      <c r="G13" s="305" t="s">
        <v>80</v>
      </c>
      <c r="H13" s="306"/>
      <c r="I13" s="305" t="s">
        <v>81</v>
      </c>
      <c r="J13" s="306"/>
      <c r="K13" s="305" t="s">
        <v>82</v>
      </c>
      <c r="L13" s="307"/>
      <c r="M13" s="305" t="s">
        <v>83</v>
      </c>
      <c r="N13" s="306"/>
      <c r="O13" s="87" t="s">
        <v>84</v>
      </c>
      <c r="P13" s="179"/>
      <c r="Q13" s="84"/>
    </row>
    <row r="14" spans="1:18" ht="75" x14ac:dyDescent="0.15">
      <c r="B14" s="91" t="s">
        <v>11</v>
      </c>
      <c r="C14" s="92" t="s">
        <v>12</v>
      </c>
      <c r="D14" s="159" t="s">
        <v>85</v>
      </c>
      <c r="E14" s="93" t="s">
        <v>86</v>
      </c>
      <c r="F14" s="160" t="s">
        <v>87</v>
      </c>
      <c r="G14" s="161" t="s">
        <v>88</v>
      </c>
      <c r="H14" s="162" t="s">
        <v>89</v>
      </c>
      <c r="I14" s="161" t="s">
        <v>90</v>
      </c>
      <c r="J14" s="163" t="s">
        <v>91</v>
      </c>
      <c r="K14" s="164" t="s">
        <v>92</v>
      </c>
      <c r="L14" s="165" t="s">
        <v>93</v>
      </c>
      <c r="M14" s="166" t="s">
        <v>94</v>
      </c>
      <c r="N14" s="167" t="s">
        <v>95</v>
      </c>
      <c r="O14" s="168" t="s">
        <v>96</v>
      </c>
      <c r="P14" s="180" t="s">
        <v>106</v>
      </c>
      <c r="Q14" s="105"/>
    </row>
    <row r="15" spans="1:18" ht="16" x14ac:dyDescent="0.2">
      <c r="A15" s="106">
        <v>1</v>
      </c>
      <c r="B15" s="218"/>
      <c r="C15" s="219"/>
      <c r="D15" s="220"/>
      <c r="E15" s="227"/>
      <c r="F15" s="227"/>
      <c r="G15" s="227"/>
      <c r="H15" s="227"/>
      <c r="I15" s="227"/>
      <c r="J15" s="227"/>
      <c r="K15" s="227"/>
      <c r="L15" s="227"/>
      <c r="M15" s="227"/>
      <c r="N15" s="227"/>
      <c r="O15" s="227"/>
      <c r="P15" s="181">
        <f>COUNTIF(D15:O15,1)/12</f>
        <v>0</v>
      </c>
      <c r="Q15" s="115"/>
    </row>
    <row r="16" spans="1:18" ht="16" x14ac:dyDescent="0.2">
      <c r="A16" s="174">
        <v>2</v>
      </c>
      <c r="B16" s="218"/>
      <c r="C16" s="219"/>
      <c r="D16" s="221"/>
      <c r="E16" s="226"/>
      <c r="F16" s="226"/>
      <c r="G16" s="226"/>
      <c r="H16" s="226"/>
      <c r="I16" s="226"/>
      <c r="J16" s="226"/>
      <c r="K16" s="226"/>
      <c r="L16" s="226"/>
      <c r="M16" s="226"/>
      <c r="N16" s="226"/>
      <c r="O16" s="226"/>
      <c r="P16" s="181">
        <f t="shared" ref="P16:P79" si="0">COUNTIF(D16:O16,1)/12</f>
        <v>0</v>
      </c>
      <c r="Q16" s="115"/>
    </row>
    <row r="17" spans="1:17" ht="16" x14ac:dyDescent="0.2">
      <c r="A17" s="106">
        <v>3</v>
      </c>
      <c r="B17" s="218"/>
      <c r="C17" s="219"/>
      <c r="D17" s="221"/>
      <c r="E17" s="226"/>
      <c r="F17" s="226"/>
      <c r="G17" s="226"/>
      <c r="H17" s="226"/>
      <c r="I17" s="226"/>
      <c r="J17" s="226"/>
      <c r="K17" s="226"/>
      <c r="L17" s="226"/>
      <c r="M17" s="226"/>
      <c r="N17" s="226"/>
      <c r="O17" s="226"/>
      <c r="P17" s="181">
        <f t="shared" si="0"/>
        <v>0</v>
      </c>
      <c r="Q17" s="115"/>
    </row>
    <row r="18" spans="1:17" ht="16" x14ac:dyDescent="0.2">
      <c r="A18" s="174">
        <v>4</v>
      </c>
      <c r="B18" s="218"/>
      <c r="C18" s="219"/>
      <c r="D18" s="221"/>
      <c r="E18" s="226"/>
      <c r="F18" s="226"/>
      <c r="G18" s="226"/>
      <c r="H18" s="226"/>
      <c r="I18" s="226"/>
      <c r="J18" s="226"/>
      <c r="K18" s="226"/>
      <c r="L18" s="226"/>
      <c r="M18" s="226"/>
      <c r="N18" s="226"/>
      <c r="O18" s="226"/>
      <c r="P18" s="181">
        <f t="shared" si="0"/>
        <v>0</v>
      </c>
      <c r="Q18" s="115"/>
    </row>
    <row r="19" spans="1:17" ht="16" x14ac:dyDescent="0.2">
      <c r="A19" s="106">
        <v>5</v>
      </c>
      <c r="B19" s="218"/>
      <c r="C19" s="219"/>
      <c r="D19" s="221"/>
      <c r="E19" s="226"/>
      <c r="F19" s="226"/>
      <c r="G19" s="226"/>
      <c r="H19" s="226"/>
      <c r="I19" s="226"/>
      <c r="J19" s="226"/>
      <c r="K19" s="226"/>
      <c r="L19" s="226"/>
      <c r="M19" s="226"/>
      <c r="N19" s="226"/>
      <c r="O19" s="226"/>
      <c r="P19" s="181">
        <f t="shared" si="0"/>
        <v>0</v>
      </c>
      <c r="Q19" s="115"/>
    </row>
    <row r="20" spans="1:17" ht="16" x14ac:dyDescent="0.2">
      <c r="A20" s="174">
        <v>6</v>
      </c>
      <c r="B20" s="218"/>
      <c r="C20" s="219"/>
      <c r="D20" s="221"/>
      <c r="E20" s="226"/>
      <c r="F20" s="226"/>
      <c r="G20" s="226"/>
      <c r="H20" s="226"/>
      <c r="I20" s="226"/>
      <c r="J20" s="226"/>
      <c r="K20" s="226"/>
      <c r="L20" s="226"/>
      <c r="M20" s="226"/>
      <c r="N20" s="226"/>
      <c r="O20" s="226"/>
      <c r="P20" s="181">
        <f t="shared" si="0"/>
        <v>0</v>
      </c>
      <c r="Q20" s="115"/>
    </row>
    <row r="21" spans="1:17" ht="16" x14ac:dyDescent="0.2">
      <c r="A21" s="106">
        <v>7</v>
      </c>
      <c r="B21" s="218"/>
      <c r="C21" s="219"/>
      <c r="D21" s="221"/>
      <c r="E21" s="226"/>
      <c r="F21" s="226"/>
      <c r="G21" s="226"/>
      <c r="H21" s="226"/>
      <c r="I21" s="226"/>
      <c r="J21" s="226"/>
      <c r="K21" s="226"/>
      <c r="L21" s="226"/>
      <c r="M21" s="226"/>
      <c r="N21" s="226"/>
      <c r="O21" s="226"/>
      <c r="P21" s="181">
        <f t="shared" si="0"/>
        <v>0</v>
      </c>
      <c r="Q21" s="115"/>
    </row>
    <row r="22" spans="1:17" ht="16" x14ac:dyDescent="0.2">
      <c r="A22" s="174">
        <v>8</v>
      </c>
      <c r="B22" s="218"/>
      <c r="C22" s="219"/>
      <c r="D22" s="221"/>
      <c r="E22" s="226"/>
      <c r="F22" s="226"/>
      <c r="G22" s="226"/>
      <c r="H22" s="226"/>
      <c r="I22" s="226"/>
      <c r="J22" s="226"/>
      <c r="K22" s="226"/>
      <c r="L22" s="226"/>
      <c r="M22" s="226"/>
      <c r="N22" s="226"/>
      <c r="O22" s="226"/>
      <c r="P22" s="181">
        <f t="shared" si="0"/>
        <v>0</v>
      </c>
      <c r="Q22" s="115"/>
    </row>
    <row r="23" spans="1:17" ht="16" x14ac:dyDescent="0.2">
      <c r="A23" s="106">
        <v>9</v>
      </c>
      <c r="B23" s="218"/>
      <c r="C23" s="219"/>
      <c r="D23" s="221"/>
      <c r="E23" s="226"/>
      <c r="F23" s="226"/>
      <c r="G23" s="226"/>
      <c r="H23" s="226"/>
      <c r="I23" s="226"/>
      <c r="J23" s="226"/>
      <c r="K23" s="226"/>
      <c r="L23" s="226"/>
      <c r="M23" s="226"/>
      <c r="N23" s="226"/>
      <c r="O23" s="226"/>
      <c r="P23" s="181">
        <f t="shared" si="0"/>
        <v>0</v>
      </c>
      <c r="Q23" s="115"/>
    </row>
    <row r="24" spans="1:17" ht="16" x14ac:dyDescent="0.2">
      <c r="A24" s="174">
        <v>10</v>
      </c>
      <c r="B24" s="218"/>
      <c r="C24" s="219"/>
      <c r="D24" s="221"/>
      <c r="E24" s="226"/>
      <c r="F24" s="226"/>
      <c r="G24" s="226"/>
      <c r="H24" s="226"/>
      <c r="I24" s="226"/>
      <c r="J24" s="226"/>
      <c r="K24" s="226"/>
      <c r="L24" s="226"/>
      <c r="M24" s="226"/>
      <c r="N24" s="226"/>
      <c r="O24" s="226"/>
      <c r="P24" s="181">
        <f t="shared" si="0"/>
        <v>0</v>
      </c>
      <c r="Q24" s="115"/>
    </row>
    <row r="25" spans="1:17" ht="16" x14ac:dyDescent="0.2">
      <c r="A25" s="106">
        <v>11</v>
      </c>
      <c r="B25" s="218"/>
      <c r="C25" s="219"/>
      <c r="D25" s="221"/>
      <c r="E25" s="226"/>
      <c r="F25" s="226"/>
      <c r="G25" s="226"/>
      <c r="H25" s="226"/>
      <c r="I25" s="226"/>
      <c r="J25" s="226"/>
      <c r="K25" s="226"/>
      <c r="L25" s="226"/>
      <c r="M25" s="226"/>
      <c r="N25" s="226"/>
      <c r="O25" s="226"/>
      <c r="P25" s="181">
        <f t="shared" si="0"/>
        <v>0</v>
      </c>
      <c r="Q25" s="115"/>
    </row>
    <row r="26" spans="1:17" ht="16" x14ac:dyDescent="0.2">
      <c r="A26" s="174">
        <v>12</v>
      </c>
      <c r="B26" s="218"/>
      <c r="C26" s="219"/>
      <c r="D26" s="221"/>
      <c r="E26" s="226"/>
      <c r="F26" s="226"/>
      <c r="G26" s="226"/>
      <c r="H26" s="226"/>
      <c r="I26" s="226"/>
      <c r="J26" s="226"/>
      <c r="K26" s="226"/>
      <c r="L26" s="226"/>
      <c r="M26" s="226"/>
      <c r="N26" s="226"/>
      <c r="O26" s="226"/>
      <c r="P26" s="181">
        <f t="shared" si="0"/>
        <v>0</v>
      </c>
      <c r="Q26" s="115"/>
    </row>
    <row r="27" spans="1:17" ht="16" x14ac:dyDescent="0.2">
      <c r="A27" s="106">
        <v>13</v>
      </c>
      <c r="B27" s="218"/>
      <c r="C27" s="219"/>
      <c r="D27" s="221"/>
      <c r="E27" s="226"/>
      <c r="F27" s="226"/>
      <c r="G27" s="226"/>
      <c r="H27" s="226"/>
      <c r="I27" s="226"/>
      <c r="J27" s="226"/>
      <c r="K27" s="226"/>
      <c r="L27" s="226"/>
      <c r="M27" s="226"/>
      <c r="N27" s="226"/>
      <c r="O27" s="226"/>
      <c r="P27" s="181">
        <f t="shared" si="0"/>
        <v>0</v>
      </c>
      <c r="Q27" s="115"/>
    </row>
    <row r="28" spans="1:17" ht="16" x14ac:dyDescent="0.2">
      <c r="A28" s="174">
        <v>14</v>
      </c>
      <c r="B28" s="218"/>
      <c r="C28" s="219"/>
      <c r="D28" s="221"/>
      <c r="E28" s="226"/>
      <c r="F28" s="226"/>
      <c r="G28" s="226"/>
      <c r="H28" s="226"/>
      <c r="I28" s="226"/>
      <c r="J28" s="226"/>
      <c r="K28" s="226"/>
      <c r="L28" s="226"/>
      <c r="M28" s="226"/>
      <c r="N28" s="226"/>
      <c r="O28" s="226"/>
      <c r="P28" s="181">
        <f t="shared" si="0"/>
        <v>0</v>
      </c>
      <c r="Q28" s="115"/>
    </row>
    <row r="29" spans="1:17" ht="16" x14ac:dyDescent="0.2">
      <c r="A29" s="106">
        <v>15</v>
      </c>
      <c r="B29" s="218"/>
      <c r="C29" s="219"/>
      <c r="D29" s="221"/>
      <c r="E29" s="226"/>
      <c r="F29" s="226"/>
      <c r="G29" s="226"/>
      <c r="H29" s="226"/>
      <c r="I29" s="226"/>
      <c r="J29" s="226"/>
      <c r="K29" s="226"/>
      <c r="L29" s="226"/>
      <c r="M29" s="226"/>
      <c r="N29" s="226"/>
      <c r="O29" s="226"/>
      <c r="P29" s="181">
        <f t="shared" si="0"/>
        <v>0</v>
      </c>
      <c r="Q29" s="115"/>
    </row>
    <row r="30" spans="1:17" ht="16" x14ac:dyDescent="0.2">
      <c r="A30" s="174">
        <v>16</v>
      </c>
      <c r="B30" s="218"/>
      <c r="C30" s="219"/>
      <c r="D30" s="221"/>
      <c r="E30" s="226"/>
      <c r="F30" s="226"/>
      <c r="G30" s="226"/>
      <c r="H30" s="226"/>
      <c r="I30" s="226"/>
      <c r="J30" s="226"/>
      <c r="K30" s="226"/>
      <c r="L30" s="226"/>
      <c r="M30" s="226"/>
      <c r="N30" s="226"/>
      <c r="O30" s="226"/>
      <c r="P30" s="181">
        <f t="shared" si="0"/>
        <v>0</v>
      </c>
      <c r="Q30" s="115"/>
    </row>
    <row r="31" spans="1:17" ht="16" x14ac:dyDescent="0.2">
      <c r="A31" s="106">
        <v>17</v>
      </c>
      <c r="B31" s="218"/>
      <c r="C31" s="219"/>
      <c r="D31" s="221"/>
      <c r="E31" s="226"/>
      <c r="F31" s="226"/>
      <c r="G31" s="226"/>
      <c r="H31" s="226"/>
      <c r="I31" s="226"/>
      <c r="J31" s="226"/>
      <c r="K31" s="226"/>
      <c r="L31" s="226"/>
      <c r="M31" s="226"/>
      <c r="N31" s="226"/>
      <c r="O31" s="226"/>
      <c r="P31" s="181">
        <f t="shared" si="0"/>
        <v>0</v>
      </c>
      <c r="Q31" s="115"/>
    </row>
    <row r="32" spans="1:17" ht="16" x14ac:dyDescent="0.2">
      <c r="A32" s="174">
        <v>18</v>
      </c>
      <c r="B32" s="218"/>
      <c r="C32" s="219"/>
      <c r="D32" s="221"/>
      <c r="E32" s="226"/>
      <c r="F32" s="226"/>
      <c r="G32" s="226"/>
      <c r="H32" s="226"/>
      <c r="I32" s="226"/>
      <c r="J32" s="226"/>
      <c r="K32" s="226"/>
      <c r="L32" s="226"/>
      <c r="M32" s="226"/>
      <c r="N32" s="226"/>
      <c r="O32" s="226"/>
      <c r="P32" s="181">
        <f t="shared" si="0"/>
        <v>0</v>
      </c>
      <c r="Q32" s="115"/>
    </row>
    <row r="33" spans="1:17" ht="16" x14ac:dyDescent="0.2">
      <c r="A33" s="106">
        <v>19</v>
      </c>
      <c r="B33" s="218"/>
      <c r="C33" s="219"/>
      <c r="D33" s="221"/>
      <c r="E33" s="226"/>
      <c r="F33" s="226"/>
      <c r="G33" s="226"/>
      <c r="H33" s="226"/>
      <c r="I33" s="226"/>
      <c r="J33" s="226"/>
      <c r="K33" s="226"/>
      <c r="L33" s="226"/>
      <c r="M33" s="226"/>
      <c r="N33" s="226"/>
      <c r="O33" s="226"/>
      <c r="P33" s="181">
        <f t="shared" si="0"/>
        <v>0</v>
      </c>
      <c r="Q33" s="115"/>
    </row>
    <row r="34" spans="1:17" ht="16" x14ac:dyDescent="0.2">
      <c r="A34" s="174">
        <v>20</v>
      </c>
      <c r="B34" s="218"/>
      <c r="C34" s="219"/>
      <c r="D34" s="221"/>
      <c r="E34" s="226"/>
      <c r="F34" s="226"/>
      <c r="G34" s="226"/>
      <c r="H34" s="226"/>
      <c r="I34" s="226"/>
      <c r="J34" s="226"/>
      <c r="K34" s="226"/>
      <c r="L34" s="226"/>
      <c r="M34" s="226"/>
      <c r="N34" s="226"/>
      <c r="O34" s="226"/>
      <c r="P34" s="181">
        <f t="shared" si="0"/>
        <v>0</v>
      </c>
      <c r="Q34" s="115"/>
    </row>
    <row r="35" spans="1:17" ht="16" x14ac:dyDescent="0.2">
      <c r="A35" s="106">
        <v>21</v>
      </c>
      <c r="B35" s="218"/>
      <c r="C35" s="219"/>
      <c r="D35" s="221"/>
      <c r="E35" s="226"/>
      <c r="F35" s="226"/>
      <c r="G35" s="226"/>
      <c r="H35" s="226"/>
      <c r="I35" s="226"/>
      <c r="J35" s="226"/>
      <c r="K35" s="226"/>
      <c r="L35" s="226"/>
      <c r="M35" s="226"/>
      <c r="N35" s="226"/>
      <c r="O35" s="226"/>
      <c r="P35" s="181">
        <f t="shared" si="0"/>
        <v>0</v>
      </c>
      <c r="Q35" s="115"/>
    </row>
    <row r="36" spans="1:17" ht="16" x14ac:dyDescent="0.2">
      <c r="A36" s="174">
        <v>22</v>
      </c>
      <c r="B36" s="218"/>
      <c r="C36" s="219"/>
      <c r="D36" s="221"/>
      <c r="E36" s="226"/>
      <c r="F36" s="226"/>
      <c r="G36" s="226"/>
      <c r="H36" s="226"/>
      <c r="I36" s="226"/>
      <c r="J36" s="226"/>
      <c r="K36" s="226"/>
      <c r="L36" s="226"/>
      <c r="M36" s="226"/>
      <c r="N36" s="226"/>
      <c r="O36" s="226"/>
      <c r="P36" s="181">
        <f t="shared" si="0"/>
        <v>0</v>
      </c>
      <c r="Q36" s="115"/>
    </row>
    <row r="37" spans="1:17" ht="16" x14ac:dyDescent="0.2">
      <c r="A37" s="106">
        <v>23</v>
      </c>
      <c r="B37" s="218"/>
      <c r="C37" s="219"/>
      <c r="D37" s="221"/>
      <c r="E37" s="226"/>
      <c r="F37" s="226"/>
      <c r="G37" s="226"/>
      <c r="H37" s="226"/>
      <c r="I37" s="226"/>
      <c r="J37" s="226"/>
      <c r="K37" s="226"/>
      <c r="L37" s="226"/>
      <c r="M37" s="226"/>
      <c r="N37" s="226"/>
      <c r="O37" s="226"/>
      <c r="P37" s="181">
        <f t="shared" si="0"/>
        <v>0</v>
      </c>
      <c r="Q37" s="115"/>
    </row>
    <row r="38" spans="1:17" ht="16" x14ac:dyDescent="0.2">
      <c r="A38" s="174">
        <v>24</v>
      </c>
      <c r="B38" s="218"/>
      <c r="C38" s="219"/>
      <c r="D38" s="221"/>
      <c r="E38" s="226"/>
      <c r="F38" s="226"/>
      <c r="G38" s="226"/>
      <c r="H38" s="226"/>
      <c r="I38" s="226"/>
      <c r="J38" s="226"/>
      <c r="K38" s="226"/>
      <c r="L38" s="226"/>
      <c r="M38" s="226"/>
      <c r="N38" s="226"/>
      <c r="O38" s="226"/>
      <c r="P38" s="181">
        <f t="shared" si="0"/>
        <v>0</v>
      </c>
      <c r="Q38" s="115"/>
    </row>
    <row r="39" spans="1:17" ht="16" x14ac:dyDescent="0.2">
      <c r="A39" s="106">
        <v>25</v>
      </c>
      <c r="B39" s="218"/>
      <c r="C39" s="219"/>
      <c r="D39" s="221"/>
      <c r="E39" s="226"/>
      <c r="F39" s="226"/>
      <c r="G39" s="226"/>
      <c r="H39" s="226"/>
      <c r="I39" s="226"/>
      <c r="J39" s="226"/>
      <c r="K39" s="226"/>
      <c r="L39" s="226"/>
      <c r="M39" s="226"/>
      <c r="N39" s="226"/>
      <c r="O39" s="226"/>
      <c r="P39" s="181">
        <f t="shared" si="0"/>
        <v>0</v>
      </c>
      <c r="Q39" s="115"/>
    </row>
    <row r="40" spans="1:17" ht="16" x14ac:dyDescent="0.2">
      <c r="A40" s="174">
        <v>26</v>
      </c>
      <c r="B40" s="218"/>
      <c r="C40" s="219"/>
      <c r="D40" s="221"/>
      <c r="E40" s="226"/>
      <c r="F40" s="226"/>
      <c r="G40" s="226"/>
      <c r="H40" s="226"/>
      <c r="I40" s="226"/>
      <c r="J40" s="226"/>
      <c r="K40" s="226"/>
      <c r="L40" s="226"/>
      <c r="M40" s="226"/>
      <c r="N40" s="226"/>
      <c r="O40" s="226"/>
      <c r="P40" s="181">
        <f t="shared" si="0"/>
        <v>0</v>
      </c>
      <c r="Q40" s="115"/>
    </row>
    <row r="41" spans="1:17" ht="16" x14ac:dyDescent="0.2">
      <c r="A41" s="106">
        <v>27</v>
      </c>
      <c r="B41" s="218"/>
      <c r="C41" s="219"/>
      <c r="D41" s="221"/>
      <c r="E41" s="226"/>
      <c r="F41" s="226"/>
      <c r="G41" s="226"/>
      <c r="H41" s="226"/>
      <c r="I41" s="226"/>
      <c r="J41" s="226"/>
      <c r="K41" s="226"/>
      <c r="L41" s="226"/>
      <c r="M41" s="226"/>
      <c r="N41" s="226"/>
      <c r="O41" s="226"/>
      <c r="P41" s="181">
        <f t="shared" si="0"/>
        <v>0</v>
      </c>
      <c r="Q41" s="115"/>
    </row>
    <row r="42" spans="1:17" ht="16" x14ac:dyDescent="0.2">
      <c r="A42" s="174">
        <v>28</v>
      </c>
      <c r="B42" s="218"/>
      <c r="C42" s="219"/>
      <c r="D42" s="222"/>
      <c r="E42" s="226"/>
      <c r="F42" s="226"/>
      <c r="G42" s="226"/>
      <c r="H42" s="226"/>
      <c r="I42" s="226"/>
      <c r="J42" s="226"/>
      <c r="K42" s="226"/>
      <c r="L42" s="226"/>
      <c r="M42" s="226"/>
      <c r="N42" s="226"/>
      <c r="O42" s="226"/>
      <c r="P42" s="181">
        <f t="shared" si="0"/>
        <v>0</v>
      </c>
      <c r="Q42" s="115"/>
    </row>
    <row r="43" spans="1:17" ht="17" thickBot="1" x14ac:dyDescent="0.25">
      <c r="A43" s="106">
        <v>29</v>
      </c>
      <c r="B43" s="223"/>
      <c r="C43" s="225"/>
      <c r="D43" s="224"/>
      <c r="E43" s="228"/>
      <c r="F43" s="228"/>
      <c r="G43" s="228"/>
      <c r="H43" s="228"/>
      <c r="I43" s="228"/>
      <c r="J43" s="228"/>
      <c r="K43" s="228"/>
      <c r="L43" s="228"/>
      <c r="M43" s="228"/>
      <c r="N43" s="228"/>
      <c r="O43" s="228"/>
      <c r="P43" s="181">
        <f t="shared" si="0"/>
        <v>0</v>
      </c>
      <c r="Q43" s="115"/>
    </row>
    <row r="44" spans="1:17" ht="16" x14ac:dyDescent="0.2">
      <c r="A44" s="174">
        <v>30</v>
      </c>
      <c r="B44" s="232"/>
      <c r="C44" s="233"/>
      <c r="D44" s="230"/>
      <c r="E44" s="238"/>
      <c r="F44" s="230"/>
      <c r="G44" s="230"/>
      <c r="H44" s="230"/>
      <c r="I44" s="230"/>
      <c r="J44" s="230"/>
      <c r="K44" s="230"/>
      <c r="L44" s="230"/>
      <c r="M44" s="230"/>
      <c r="N44" s="230"/>
      <c r="O44" s="230"/>
      <c r="P44" s="181">
        <f t="shared" si="0"/>
        <v>0</v>
      </c>
      <c r="Q44" s="115"/>
    </row>
    <row r="45" spans="1:17" ht="16" x14ac:dyDescent="0.2">
      <c r="A45" s="106">
        <v>31</v>
      </c>
      <c r="B45" s="234"/>
      <c r="C45" s="235"/>
      <c r="D45" s="231"/>
      <c r="E45" s="239"/>
      <c r="F45" s="231"/>
      <c r="G45" s="231"/>
      <c r="H45" s="231"/>
      <c r="I45" s="231"/>
      <c r="J45" s="231"/>
      <c r="K45" s="231"/>
      <c r="L45" s="231"/>
      <c r="M45" s="231"/>
      <c r="N45" s="231"/>
      <c r="O45" s="231"/>
      <c r="P45" s="181">
        <f t="shared" si="0"/>
        <v>0</v>
      </c>
      <c r="Q45" s="115"/>
    </row>
    <row r="46" spans="1:17" ht="16" x14ac:dyDescent="0.2">
      <c r="A46" s="174">
        <v>32</v>
      </c>
      <c r="B46" s="234"/>
      <c r="C46" s="235"/>
      <c r="D46" s="231"/>
      <c r="E46" s="239"/>
      <c r="F46" s="231"/>
      <c r="G46" s="231"/>
      <c r="H46" s="231"/>
      <c r="I46" s="231"/>
      <c r="J46" s="231"/>
      <c r="K46" s="231"/>
      <c r="L46" s="231"/>
      <c r="M46" s="231"/>
      <c r="N46" s="231"/>
      <c r="O46" s="231"/>
      <c r="P46" s="181">
        <f t="shared" si="0"/>
        <v>0</v>
      </c>
      <c r="Q46" s="115"/>
    </row>
    <row r="47" spans="1:17" ht="16" x14ac:dyDescent="0.2">
      <c r="A47" s="106">
        <v>33</v>
      </c>
      <c r="B47" s="234"/>
      <c r="C47" s="235"/>
      <c r="D47" s="231"/>
      <c r="E47" s="239"/>
      <c r="F47" s="231"/>
      <c r="G47" s="231"/>
      <c r="H47" s="231"/>
      <c r="I47" s="231"/>
      <c r="J47" s="231"/>
      <c r="K47" s="231"/>
      <c r="L47" s="231"/>
      <c r="M47" s="231"/>
      <c r="N47" s="231"/>
      <c r="O47" s="231"/>
      <c r="P47" s="181">
        <f t="shared" si="0"/>
        <v>0</v>
      </c>
      <c r="Q47" s="115"/>
    </row>
    <row r="48" spans="1:17" ht="16" x14ac:dyDescent="0.2">
      <c r="A48" s="174">
        <v>34</v>
      </c>
      <c r="B48" s="234"/>
      <c r="C48" s="235"/>
      <c r="D48" s="231"/>
      <c r="E48" s="239"/>
      <c r="F48" s="231"/>
      <c r="G48" s="231"/>
      <c r="H48" s="231"/>
      <c r="I48" s="231"/>
      <c r="J48" s="231"/>
      <c r="K48" s="231"/>
      <c r="L48" s="231"/>
      <c r="M48" s="231"/>
      <c r="N48" s="231"/>
      <c r="O48" s="231"/>
      <c r="P48" s="181">
        <f t="shared" si="0"/>
        <v>0</v>
      </c>
      <c r="Q48" s="115"/>
    </row>
    <row r="49" spans="1:17" ht="16" x14ac:dyDescent="0.2">
      <c r="A49" s="106">
        <v>35</v>
      </c>
      <c r="B49" s="234"/>
      <c r="C49" s="235"/>
      <c r="D49" s="221"/>
      <c r="E49" s="226"/>
      <c r="F49" s="221"/>
      <c r="G49" s="221"/>
      <c r="H49" s="221"/>
      <c r="I49" s="221"/>
      <c r="J49" s="221"/>
      <c r="K49" s="221"/>
      <c r="L49" s="221"/>
      <c r="M49" s="221"/>
      <c r="N49" s="221"/>
      <c r="O49" s="221"/>
      <c r="P49" s="181">
        <f t="shared" si="0"/>
        <v>0</v>
      </c>
      <c r="Q49" s="115"/>
    </row>
    <row r="50" spans="1:17" ht="16" x14ac:dyDescent="0.2">
      <c r="A50" s="174">
        <v>36</v>
      </c>
      <c r="B50" s="234"/>
      <c r="C50" s="235"/>
      <c r="D50" s="221"/>
      <c r="E50" s="226"/>
      <c r="F50" s="221"/>
      <c r="G50" s="221"/>
      <c r="H50" s="221"/>
      <c r="I50" s="221"/>
      <c r="J50" s="221"/>
      <c r="K50" s="221"/>
      <c r="L50" s="221"/>
      <c r="M50" s="221"/>
      <c r="N50" s="221"/>
      <c r="O50" s="221"/>
      <c r="P50" s="181">
        <f t="shared" si="0"/>
        <v>0</v>
      </c>
      <c r="Q50" s="115"/>
    </row>
    <row r="51" spans="1:17" ht="17" thickBot="1" x14ac:dyDescent="0.25">
      <c r="A51" s="106">
        <v>37</v>
      </c>
      <c r="B51" s="236"/>
      <c r="C51" s="237"/>
      <c r="D51" s="229"/>
      <c r="E51" s="240"/>
      <c r="F51" s="229"/>
      <c r="G51" s="229"/>
      <c r="H51" s="229"/>
      <c r="I51" s="229"/>
      <c r="J51" s="229"/>
      <c r="K51" s="229"/>
      <c r="L51" s="229"/>
      <c r="M51" s="229"/>
      <c r="N51" s="229"/>
      <c r="O51" s="229"/>
      <c r="P51" s="181">
        <f t="shared" si="0"/>
        <v>0</v>
      </c>
      <c r="Q51" s="115"/>
    </row>
    <row r="52" spans="1:17" ht="16" x14ac:dyDescent="0.2">
      <c r="A52" s="174">
        <v>38</v>
      </c>
      <c r="B52" s="232"/>
      <c r="C52" s="241"/>
      <c r="D52" s="242"/>
      <c r="E52" s="247"/>
      <c r="F52" s="248"/>
      <c r="G52" s="248"/>
      <c r="H52" s="248"/>
      <c r="I52" s="248"/>
      <c r="J52" s="248"/>
      <c r="K52" s="248"/>
      <c r="L52" s="248"/>
      <c r="M52" s="248"/>
      <c r="N52" s="248"/>
      <c r="O52" s="242"/>
      <c r="P52" s="181">
        <f t="shared" si="0"/>
        <v>0</v>
      </c>
      <c r="Q52" s="115"/>
    </row>
    <row r="53" spans="1:17" ht="16" x14ac:dyDescent="0.2">
      <c r="A53" s="106">
        <v>39</v>
      </c>
      <c r="B53" s="245"/>
      <c r="C53" s="244"/>
      <c r="D53" s="243"/>
      <c r="E53" s="249"/>
      <c r="F53" s="228"/>
      <c r="G53" s="228"/>
      <c r="H53" s="228"/>
      <c r="I53" s="228"/>
      <c r="J53" s="228"/>
      <c r="K53" s="228"/>
      <c r="L53" s="228"/>
      <c r="M53" s="228"/>
      <c r="N53" s="228"/>
      <c r="O53" s="243"/>
      <c r="P53" s="181">
        <f t="shared" si="0"/>
        <v>0</v>
      </c>
      <c r="Q53" s="115"/>
    </row>
    <row r="54" spans="1:17" ht="16" x14ac:dyDescent="0.2">
      <c r="A54" s="174">
        <v>40</v>
      </c>
      <c r="B54" s="234"/>
      <c r="C54" s="244"/>
      <c r="D54" s="243"/>
      <c r="E54" s="249"/>
      <c r="F54" s="228"/>
      <c r="G54" s="228"/>
      <c r="H54" s="228"/>
      <c r="I54" s="228"/>
      <c r="J54" s="228"/>
      <c r="K54" s="228"/>
      <c r="L54" s="228"/>
      <c r="M54" s="228"/>
      <c r="N54" s="228"/>
      <c r="O54" s="243"/>
      <c r="P54" s="181">
        <f t="shared" si="0"/>
        <v>0</v>
      </c>
      <c r="Q54" s="115"/>
    </row>
    <row r="55" spans="1:17" ht="16" x14ac:dyDescent="0.2">
      <c r="A55" s="106">
        <v>41</v>
      </c>
      <c r="B55" s="234"/>
      <c r="C55" s="244"/>
      <c r="D55" s="243"/>
      <c r="E55" s="249"/>
      <c r="F55" s="228"/>
      <c r="G55" s="228"/>
      <c r="H55" s="228"/>
      <c r="I55" s="228"/>
      <c r="J55" s="228"/>
      <c r="K55" s="228"/>
      <c r="L55" s="228"/>
      <c r="M55" s="228"/>
      <c r="N55" s="228"/>
      <c r="O55" s="243"/>
      <c r="P55" s="181">
        <f t="shared" si="0"/>
        <v>0</v>
      </c>
      <c r="Q55" s="115"/>
    </row>
    <row r="56" spans="1:17" ht="16" x14ac:dyDescent="0.2">
      <c r="A56" s="174">
        <v>42</v>
      </c>
      <c r="B56" s="234"/>
      <c r="C56" s="244"/>
      <c r="D56" s="243"/>
      <c r="E56" s="249"/>
      <c r="F56" s="228"/>
      <c r="G56" s="228"/>
      <c r="H56" s="228"/>
      <c r="I56" s="228"/>
      <c r="J56" s="228"/>
      <c r="K56" s="228"/>
      <c r="L56" s="228"/>
      <c r="M56" s="228"/>
      <c r="N56" s="228"/>
      <c r="O56" s="243"/>
      <c r="P56" s="181">
        <f t="shared" si="0"/>
        <v>0</v>
      </c>
      <c r="Q56" s="115"/>
    </row>
    <row r="57" spans="1:17" ht="16" x14ac:dyDescent="0.2">
      <c r="A57" s="106">
        <v>43</v>
      </c>
      <c r="B57" s="234"/>
      <c r="C57" s="244"/>
      <c r="D57" s="235"/>
      <c r="E57" s="234"/>
      <c r="F57" s="244"/>
      <c r="G57" s="244"/>
      <c r="H57" s="244"/>
      <c r="I57" s="244"/>
      <c r="J57" s="244"/>
      <c r="K57" s="244"/>
      <c r="L57" s="244"/>
      <c r="M57" s="244"/>
      <c r="N57" s="244"/>
      <c r="O57" s="235"/>
      <c r="P57" s="181">
        <f t="shared" si="0"/>
        <v>0</v>
      </c>
      <c r="Q57" s="115"/>
    </row>
    <row r="58" spans="1:17" ht="16" x14ac:dyDescent="0.2">
      <c r="A58" s="174">
        <v>44</v>
      </c>
      <c r="B58" s="234"/>
      <c r="C58" s="244"/>
      <c r="D58" s="235"/>
      <c r="E58" s="234"/>
      <c r="F58" s="244"/>
      <c r="G58" s="244"/>
      <c r="H58" s="244"/>
      <c r="I58" s="244"/>
      <c r="J58" s="244"/>
      <c r="K58" s="244"/>
      <c r="L58" s="244"/>
      <c r="M58" s="244"/>
      <c r="N58" s="244"/>
      <c r="O58" s="235"/>
      <c r="P58" s="181">
        <f t="shared" si="0"/>
        <v>0</v>
      </c>
      <c r="Q58" s="115"/>
    </row>
    <row r="59" spans="1:17" ht="17" thickBot="1" x14ac:dyDescent="0.25">
      <c r="A59" s="106">
        <v>45</v>
      </c>
      <c r="B59" s="236"/>
      <c r="C59" s="246"/>
      <c r="D59" s="237"/>
      <c r="E59" s="236"/>
      <c r="F59" s="246"/>
      <c r="G59" s="246"/>
      <c r="H59" s="246"/>
      <c r="I59" s="246"/>
      <c r="J59" s="246"/>
      <c r="K59" s="246"/>
      <c r="L59" s="246"/>
      <c r="M59" s="246"/>
      <c r="N59" s="246"/>
      <c r="O59" s="237"/>
      <c r="P59" s="181">
        <f t="shared" si="0"/>
        <v>0</v>
      </c>
      <c r="Q59" s="115"/>
    </row>
    <row r="60" spans="1:17" ht="16" x14ac:dyDescent="0.2">
      <c r="A60" s="174">
        <v>46</v>
      </c>
      <c r="B60" s="107"/>
      <c r="C60" s="108"/>
      <c r="D60" s="113"/>
      <c r="E60" s="109"/>
      <c r="F60" s="169"/>
      <c r="G60" s="109"/>
      <c r="H60" s="110"/>
      <c r="I60" s="109"/>
      <c r="J60" s="110"/>
      <c r="K60" s="109"/>
      <c r="L60" s="112"/>
      <c r="M60" s="109"/>
      <c r="N60" s="110"/>
      <c r="O60" s="114"/>
      <c r="P60" s="181">
        <f t="shared" si="0"/>
        <v>0</v>
      </c>
      <c r="Q60" s="115"/>
    </row>
    <row r="61" spans="1:17" ht="16" x14ac:dyDescent="0.2">
      <c r="A61" s="106">
        <v>47</v>
      </c>
      <c r="B61" s="107"/>
      <c r="C61" s="108"/>
      <c r="D61" s="113"/>
      <c r="E61" s="109"/>
      <c r="F61" s="169"/>
      <c r="G61" s="109"/>
      <c r="H61" s="110"/>
      <c r="I61" s="109"/>
      <c r="J61" s="110"/>
      <c r="K61" s="109"/>
      <c r="L61" s="112"/>
      <c r="M61" s="109"/>
      <c r="N61" s="110"/>
      <c r="O61" s="114"/>
      <c r="P61" s="181">
        <f t="shared" si="0"/>
        <v>0</v>
      </c>
      <c r="Q61" s="115"/>
    </row>
    <row r="62" spans="1:17" ht="16" x14ac:dyDescent="0.2">
      <c r="A62" s="174">
        <v>48</v>
      </c>
      <c r="B62" s="107"/>
      <c r="C62" s="108"/>
      <c r="D62" s="113"/>
      <c r="E62" s="109"/>
      <c r="F62" s="169"/>
      <c r="G62" s="109"/>
      <c r="H62" s="110"/>
      <c r="I62" s="109"/>
      <c r="J62" s="110"/>
      <c r="K62" s="109"/>
      <c r="L62" s="112"/>
      <c r="M62" s="109"/>
      <c r="N62" s="110"/>
      <c r="O62" s="114"/>
      <c r="P62" s="181">
        <f t="shared" si="0"/>
        <v>0</v>
      </c>
      <c r="Q62" s="115"/>
    </row>
    <row r="63" spans="1:17" ht="16" x14ac:dyDescent="0.2">
      <c r="A63" s="106">
        <v>49</v>
      </c>
      <c r="B63" s="107"/>
      <c r="C63" s="108"/>
      <c r="D63" s="113"/>
      <c r="E63" s="109"/>
      <c r="F63" s="169"/>
      <c r="G63" s="109"/>
      <c r="H63" s="110"/>
      <c r="I63" s="109"/>
      <c r="J63" s="110"/>
      <c r="K63" s="109"/>
      <c r="L63" s="112"/>
      <c r="M63" s="109"/>
      <c r="N63" s="110"/>
      <c r="O63" s="114"/>
      <c r="P63" s="181">
        <f t="shared" si="0"/>
        <v>0</v>
      </c>
      <c r="Q63" s="115"/>
    </row>
    <row r="64" spans="1:17" ht="16" x14ac:dyDescent="0.2">
      <c r="A64" s="174">
        <v>50</v>
      </c>
      <c r="B64" s="107"/>
      <c r="C64" s="108"/>
      <c r="D64" s="113"/>
      <c r="E64" s="109"/>
      <c r="F64" s="169"/>
      <c r="G64" s="109"/>
      <c r="H64" s="110"/>
      <c r="I64" s="109"/>
      <c r="J64" s="110"/>
      <c r="K64" s="109"/>
      <c r="L64" s="112"/>
      <c r="M64" s="109"/>
      <c r="N64" s="110"/>
      <c r="O64" s="114"/>
      <c r="P64" s="181">
        <f t="shared" si="0"/>
        <v>0</v>
      </c>
      <c r="Q64" s="115"/>
    </row>
    <row r="65" spans="1:17" ht="16" x14ac:dyDescent="0.2">
      <c r="A65" s="106">
        <v>51</v>
      </c>
      <c r="B65" s="107"/>
      <c r="C65" s="108"/>
      <c r="D65" s="113"/>
      <c r="E65" s="109"/>
      <c r="F65" s="169"/>
      <c r="G65" s="109"/>
      <c r="H65" s="110"/>
      <c r="I65" s="109"/>
      <c r="J65" s="110"/>
      <c r="K65" s="109"/>
      <c r="L65" s="112"/>
      <c r="M65" s="109"/>
      <c r="N65" s="110"/>
      <c r="O65" s="114"/>
      <c r="P65" s="181">
        <f t="shared" si="0"/>
        <v>0</v>
      </c>
      <c r="Q65" s="115"/>
    </row>
    <row r="66" spans="1:17" ht="16" x14ac:dyDescent="0.2">
      <c r="A66" s="174">
        <v>52</v>
      </c>
      <c r="B66" s="107"/>
      <c r="C66" s="108"/>
      <c r="D66" s="113"/>
      <c r="E66" s="109"/>
      <c r="F66" s="169"/>
      <c r="G66" s="109"/>
      <c r="H66" s="110"/>
      <c r="I66" s="109"/>
      <c r="J66" s="110"/>
      <c r="K66" s="109"/>
      <c r="L66" s="112"/>
      <c r="M66" s="109"/>
      <c r="N66" s="110"/>
      <c r="O66" s="114"/>
      <c r="P66" s="181">
        <f t="shared" si="0"/>
        <v>0</v>
      </c>
      <c r="Q66" s="115"/>
    </row>
    <row r="67" spans="1:17" ht="16" x14ac:dyDescent="0.2">
      <c r="A67" s="106">
        <v>53</v>
      </c>
      <c r="B67" s="107"/>
      <c r="C67" s="108"/>
      <c r="D67" s="113"/>
      <c r="E67" s="109"/>
      <c r="F67" s="169"/>
      <c r="G67" s="109"/>
      <c r="H67" s="110"/>
      <c r="I67" s="109"/>
      <c r="J67" s="110"/>
      <c r="K67" s="109"/>
      <c r="L67" s="112"/>
      <c r="M67" s="109"/>
      <c r="N67" s="110"/>
      <c r="O67" s="114"/>
      <c r="P67" s="181">
        <f t="shared" si="0"/>
        <v>0</v>
      </c>
      <c r="Q67" s="115"/>
    </row>
    <row r="68" spans="1:17" ht="16" x14ac:dyDescent="0.2">
      <c r="A68" s="174">
        <v>54</v>
      </c>
      <c r="B68" s="107"/>
      <c r="C68" s="108"/>
      <c r="D68" s="113"/>
      <c r="E68" s="109"/>
      <c r="F68" s="169"/>
      <c r="G68" s="109"/>
      <c r="H68" s="110"/>
      <c r="I68" s="109"/>
      <c r="J68" s="110"/>
      <c r="K68" s="109"/>
      <c r="L68" s="112"/>
      <c r="M68" s="109"/>
      <c r="N68" s="110"/>
      <c r="O68" s="114"/>
      <c r="P68" s="181">
        <f t="shared" si="0"/>
        <v>0</v>
      </c>
      <c r="Q68" s="115"/>
    </row>
    <row r="69" spans="1:17" ht="16" x14ac:dyDescent="0.2">
      <c r="A69" s="106">
        <v>55</v>
      </c>
      <c r="B69" s="107"/>
      <c r="C69" s="108"/>
      <c r="D69" s="113"/>
      <c r="E69" s="109"/>
      <c r="F69" s="169"/>
      <c r="G69" s="109"/>
      <c r="H69" s="110"/>
      <c r="I69" s="109"/>
      <c r="J69" s="110"/>
      <c r="K69" s="109"/>
      <c r="L69" s="112"/>
      <c r="M69" s="109"/>
      <c r="N69" s="110"/>
      <c r="O69" s="114"/>
      <c r="P69" s="181">
        <f t="shared" si="0"/>
        <v>0</v>
      </c>
      <c r="Q69" s="115"/>
    </row>
    <row r="70" spans="1:17" ht="16" x14ac:dyDescent="0.2">
      <c r="A70" s="174">
        <v>56</v>
      </c>
      <c r="B70" s="107"/>
      <c r="C70" s="108"/>
      <c r="D70" s="113"/>
      <c r="E70" s="109"/>
      <c r="F70" s="169"/>
      <c r="G70" s="109"/>
      <c r="H70" s="110"/>
      <c r="I70" s="109"/>
      <c r="J70" s="110"/>
      <c r="K70" s="109"/>
      <c r="L70" s="112"/>
      <c r="M70" s="109"/>
      <c r="N70" s="110"/>
      <c r="O70" s="114"/>
      <c r="P70" s="181">
        <f t="shared" si="0"/>
        <v>0</v>
      </c>
      <c r="Q70" s="115"/>
    </row>
    <row r="71" spans="1:17" ht="16" x14ac:dyDescent="0.2">
      <c r="A71" s="106">
        <v>57</v>
      </c>
      <c r="B71" s="107"/>
      <c r="C71" s="108"/>
      <c r="D71" s="113"/>
      <c r="E71" s="109"/>
      <c r="F71" s="169"/>
      <c r="G71" s="109"/>
      <c r="H71" s="110"/>
      <c r="I71" s="109"/>
      <c r="J71" s="110"/>
      <c r="K71" s="109"/>
      <c r="L71" s="112"/>
      <c r="M71" s="109"/>
      <c r="N71" s="110"/>
      <c r="O71" s="114"/>
      <c r="P71" s="181">
        <f t="shared" si="0"/>
        <v>0</v>
      </c>
      <c r="Q71" s="115"/>
    </row>
    <row r="72" spans="1:17" ht="16" x14ac:dyDescent="0.2">
      <c r="A72" s="174">
        <v>58</v>
      </c>
      <c r="B72" s="107"/>
      <c r="C72" s="108"/>
      <c r="D72" s="113"/>
      <c r="E72" s="109"/>
      <c r="F72" s="169"/>
      <c r="G72" s="109"/>
      <c r="H72" s="110"/>
      <c r="I72" s="109"/>
      <c r="J72" s="110"/>
      <c r="K72" s="109"/>
      <c r="L72" s="112"/>
      <c r="M72" s="109"/>
      <c r="N72" s="110"/>
      <c r="O72" s="114"/>
      <c r="P72" s="181">
        <f t="shared" si="0"/>
        <v>0</v>
      </c>
      <c r="Q72" s="115"/>
    </row>
    <row r="73" spans="1:17" ht="16" x14ac:dyDescent="0.2">
      <c r="A73" s="106">
        <v>59</v>
      </c>
      <c r="B73" s="107"/>
      <c r="C73" s="108"/>
      <c r="D73" s="113"/>
      <c r="E73" s="109"/>
      <c r="F73" s="169"/>
      <c r="G73" s="109"/>
      <c r="H73" s="110"/>
      <c r="I73" s="109"/>
      <c r="J73" s="110"/>
      <c r="K73" s="109"/>
      <c r="L73" s="112"/>
      <c r="M73" s="109"/>
      <c r="N73" s="110"/>
      <c r="O73" s="114"/>
      <c r="P73" s="181">
        <f t="shared" si="0"/>
        <v>0</v>
      </c>
      <c r="Q73" s="115"/>
    </row>
    <row r="74" spans="1:17" ht="16" x14ac:dyDescent="0.2">
      <c r="A74" s="174">
        <v>60</v>
      </c>
      <c r="B74" s="107"/>
      <c r="C74" s="108"/>
      <c r="D74" s="113"/>
      <c r="E74" s="109"/>
      <c r="F74" s="169"/>
      <c r="G74" s="109"/>
      <c r="H74" s="110"/>
      <c r="I74" s="109"/>
      <c r="J74" s="110"/>
      <c r="K74" s="109"/>
      <c r="L74" s="112"/>
      <c r="M74" s="109"/>
      <c r="N74" s="110"/>
      <c r="O74" s="114"/>
      <c r="P74" s="181">
        <f t="shared" si="0"/>
        <v>0</v>
      </c>
      <c r="Q74" s="115"/>
    </row>
    <row r="75" spans="1:17" ht="16" x14ac:dyDescent="0.2">
      <c r="A75" s="106">
        <v>61</v>
      </c>
      <c r="B75" s="107"/>
      <c r="C75" s="108"/>
      <c r="D75" s="113"/>
      <c r="E75" s="109"/>
      <c r="F75" s="169"/>
      <c r="G75" s="109"/>
      <c r="H75" s="110"/>
      <c r="I75" s="109"/>
      <c r="J75" s="110"/>
      <c r="K75" s="109"/>
      <c r="L75" s="112"/>
      <c r="M75" s="109"/>
      <c r="N75" s="110"/>
      <c r="O75" s="114"/>
      <c r="P75" s="181">
        <f t="shared" si="0"/>
        <v>0</v>
      </c>
      <c r="Q75" s="115"/>
    </row>
    <row r="76" spans="1:17" ht="16" x14ac:dyDescent="0.2">
      <c r="A76" s="174">
        <v>62</v>
      </c>
      <c r="B76" s="107"/>
      <c r="C76" s="108"/>
      <c r="D76" s="113"/>
      <c r="E76" s="109"/>
      <c r="F76" s="169"/>
      <c r="G76" s="109"/>
      <c r="H76" s="110"/>
      <c r="I76" s="109"/>
      <c r="J76" s="110"/>
      <c r="K76" s="109"/>
      <c r="L76" s="112"/>
      <c r="M76" s="109"/>
      <c r="N76" s="110"/>
      <c r="O76" s="114"/>
      <c r="P76" s="181">
        <f t="shared" si="0"/>
        <v>0</v>
      </c>
      <c r="Q76" s="115"/>
    </row>
    <row r="77" spans="1:17" ht="16" x14ac:dyDescent="0.2">
      <c r="A77" s="106">
        <v>63</v>
      </c>
      <c r="B77" s="107"/>
      <c r="C77" s="108"/>
      <c r="D77" s="113"/>
      <c r="E77" s="109"/>
      <c r="F77" s="169"/>
      <c r="G77" s="109"/>
      <c r="H77" s="110"/>
      <c r="I77" s="109"/>
      <c r="J77" s="110"/>
      <c r="K77" s="109"/>
      <c r="L77" s="112"/>
      <c r="M77" s="109"/>
      <c r="N77" s="110"/>
      <c r="O77" s="114"/>
      <c r="P77" s="181">
        <f t="shared" si="0"/>
        <v>0</v>
      </c>
      <c r="Q77" s="115"/>
    </row>
    <row r="78" spans="1:17" ht="16" x14ac:dyDescent="0.2">
      <c r="A78" s="174">
        <v>64</v>
      </c>
      <c r="B78" s="107"/>
      <c r="C78" s="108"/>
      <c r="D78" s="113"/>
      <c r="E78" s="109"/>
      <c r="F78" s="169"/>
      <c r="G78" s="109"/>
      <c r="H78" s="110"/>
      <c r="I78" s="109"/>
      <c r="J78" s="110"/>
      <c r="K78" s="109"/>
      <c r="L78" s="112"/>
      <c r="M78" s="109"/>
      <c r="N78" s="110"/>
      <c r="O78" s="114"/>
      <c r="P78" s="181">
        <f t="shared" si="0"/>
        <v>0</v>
      </c>
      <c r="Q78" s="115"/>
    </row>
    <row r="79" spans="1:17" ht="16" x14ac:dyDescent="0.2">
      <c r="A79" s="106">
        <v>65</v>
      </c>
      <c r="B79" s="107"/>
      <c r="C79" s="108"/>
      <c r="D79" s="113"/>
      <c r="E79" s="109"/>
      <c r="F79" s="169"/>
      <c r="G79" s="109"/>
      <c r="H79" s="110"/>
      <c r="I79" s="109"/>
      <c r="J79" s="110"/>
      <c r="K79" s="109"/>
      <c r="L79" s="112"/>
      <c r="M79" s="109"/>
      <c r="N79" s="110"/>
      <c r="O79" s="114"/>
      <c r="P79" s="181">
        <f t="shared" si="0"/>
        <v>0</v>
      </c>
      <c r="Q79" s="115"/>
    </row>
    <row r="80" spans="1:17" ht="16" x14ac:dyDescent="0.2">
      <c r="A80" s="174">
        <v>66</v>
      </c>
      <c r="B80" s="107"/>
      <c r="C80" s="108"/>
      <c r="D80" s="113"/>
      <c r="E80" s="109"/>
      <c r="F80" s="169"/>
      <c r="G80" s="109"/>
      <c r="H80" s="110"/>
      <c r="I80" s="109"/>
      <c r="J80" s="110"/>
      <c r="K80" s="109"/>
      <c r="L80" s="112"/>
      <c r="M80" s="109"/>
      <c r="N80" s="110"/>
      <c r="O80" s="114"/>
      <c r="P80" s="181">
        <f t="shared" ref="P80:P143" si="1">COUNTIF(D80:O80,1)/12</f>
        <v>0</v>
      </c>
      <c r="Q80" s="115"/>
    </row>
    <row r="81" spans="1:17" ht="16" x14ac:dyDescent="0.2">
      <c r="A81" s="106">
        <v>67</v>
      </c>
      <c r="B81" s="107"/>
      <c r="C81" s="108"/>
      <c r="D81" s="113"/>
      <c r="E81" s="109"/>
      <c r="F81" s="169"/>
      <c r="G81" s="109"/>
      <c r="H81" s="110"/>
      <c r="I81" s="109"/>
      <c r="J81" s="110"/>
      <c r="K81" s="109"/>
      <c r="L81" s="112"/>
      <c r="M81" s="109"/>
      <c r="N81" s="110"/>
      <c r="O81" s="114"/>
      <c r="P81" s="181">
        <f t="shared" si="1"/>
        <v>0</v>
      </c>
      <c r="Q81" s="115"/>
    </row>
    <row r="82" spans="1:17" ht="16" x14ac:dyDescent="0.2">
      <c r="A82" s="174">
        <v>68</v>
      </c>
      <c r="B82" s="107"/>
      <c r="C82" s="108"/>
      <c r="D82" s="113"/>
      <c r="E82" s="109"/>
      <c r="F82" s="169"/>
      <c r="G82" s="109"/>
      <c r="H82" s="110"/>
      <c r="I82" s="109"/>
      <c r="J82" s="110"/>
      <c r="K82" s="109"/>
      <c r="L82" s="112"/>
      <c r="M82" s="109"/>
      <c r="N82" s="110"/>
      <c r="O82" s="114"/>
      <c r="P82" s="181">
        <f t="shared" si="1"/>
        <v>0</v>
      </c>
      <c r="Q82" s="115"/>
    </row>
    <row r="83" spans="1:17" ht="16" x14ac:dyDescent="0.2">
      <c r="A83" s="106">
        <v>69</v>
      </c>
      <c r="B83" s="107"/>
      <c r="C83" s="108"/>
      <c r="D83" s="113"/>
      <c r="E83" s="109"/>
      <c r="F83" s="169"/>
      <c r="G83" s="109"/>
      <c r="H83" s="110"/>
      <c r="I83" s="109"/>
      <c r="J83" s="110"/>
      <c r="K83" s="109"/>
      <c r="L83" s="112"/>
      <c r="M83" s="109"/>
      <c r="N83" s="110"/>
      <c r="O83" s="114"/>
      <c r="P83" s="181">
        <f t="shared" si="1"/>
        <v>0</v>
      </c>
      <c r="Q83" s="115"/>
    </row>
    <row r="84" spans="1:17" ht="16" x14ac:dyDescent="0.2">
      <c r="A84" s="174">
        <v>70</v>
      </c>
      <c r="B84" s="107"/>
      <c r="C84" s="108"/>
      <c r="D84" s="113"/>
      <c r="E84" s="109"/>
      <c r="F84" s="169"/>
      <c r="G84" s="109"/>
      <c r="H84" s="110"/>
      <c r="I84" s="109"/>
      <c r="J84" s="110"/>
      <c r="K84" s="109"/>
      <c r="L84" s="112"/>
      <c r="M84" s="109"/>
      <c r="N84" s="110"/>
      <c r="O84" s="114"/>
      <c r="P84" s="181">
        <f t="shared" si="1"/>
        <v>0</v>
      </c>
      <c r="Q84" s="115"/>
    </row>
    <row r="85" spans="1:17" ht="16" x14ac:dyDescent="0.2">
      <c r="A85" s="106">
        <v>71</v>
      </c>
      <c r="B85" s="107"/>
      <c r="C85" s="108"/>
      <c r="D85" s="113"/>
      <c r="E85" s="109"/>
      <c r="F85" s="169"/>
      <c r="G85" s="109"/>
      <c r="H85" s="110"/>
      <c r="I85" s="109"/>
      <c r="J85" s="110"/>
      <c r="K85" s="109"/>
      <c r="L85" s="112"/>
      <c r="M85" s="109"/>
      <c r="N85" s="110"/>
      <c r="O85" s="114"/>
      <c r="P85" s="181">
        <f t="shared" si="1"/>
        <v>0</v>
      </c>
      <c r="Q85" s="115"/>
    </row>
    <row r="86" spans="1:17" ht="16" x14ac:dyDescent="0.2">
      <c r="A86" s="174">
        <v>72</v>
      </c>
      <c r="B86" s="107"/>
      <c r="C86" s="108"/>
      <c r="D86" s="113"/>
      <c r="E86" s="109"/>
      <c r="F86" s="169"/>
      <c r="G86" s="109"/>
      <c r="H86" s="110"/>
      <c r="I86" s="109"/>
      <c r="J86" s="110"/>
      <c r="K86" s="109"/>
      <c r="L86" s="112"/>
      <c r="M86" s="109"/>
      <c r="N86" s="110"/>
      <c r="O86" s="114"/>
      <c r="P86" s="181">
        <f t="shared" si="1"/>
        <v>0</v>
      </c>
      <c r="Q86" s="115"/>
    </row>
    <row r="87" spans="1:17" ht="16" x14ac:dyDescent="0.2">
      <c r="A87" s="106">
        <v>73</v>
      </c>
      <c r="B87" s="107"/>
      <c r="C87" s="108"/>
      <c r="D87" s="113"/>
      <c r="E87" s="109"/>
      <c r="F87" s="169"/>
      <c r="G87" s="109"/>
      <c r="H87" s="110"/>
      <c r="I87" s="109"/>
      <c r="J87" s="110"/>
      <c r="K87" s="109"/>
      <c r="L87" s="112"/>
      <c r="M87" s="109"/>
      <c r="N87" s="110"/>
      <c r="O87" s="114"/>
      <c r="P87" s="181">
        <f t="shared" si="1"/>
        <v>0</v>
      </c>
      <c r="Q87" s="115"/>
    </row>
    <row r="88" spans="1:17" ht="16" x14ac:dyDescent="0.2">
      <c r="A88" s="174">
        <v>74</v>
      </c>
      <c r="B88" s="107"/>
      <c r="C88" s="108"/>
      <c r="D88" s="113"/>
      <c r="E88" s="109"/>
      <c r="F88" s="169"/>
      <c r="G88" s="109"/>
      <c r="H88" s="110"/>
      <c r="I88" s="109"/>
      <c r="J88" s="110"/>
      <c r="K88" s="109"/>
      <c r="L88" s="112"/>
      <c r="M88" s="109"/>
      <c r="N88" s="110"/>
      <c r="O88" s="114"/>
      <c r="P88" s="181">
        <f t="shared" si="1"/>
        <v>0</v>
      </c>
      <c r="Q88" s="115"/>
    </row>
    <row r="89" spans="1:17" ht="16" x14ac:dyDescent="0.2">
      <c r="A89" s="106">
        <v>75</v>
      </c>
      <c r="B89" s="107"/>
      <c r="C89" s="108"/>
      <c r="D89" s="113"/>
      <c r="E89" s="109"/>
      <c r="F89" s="169"/>
      <c r="G89" s="109"/>
      <c r="H89" s="110"/>
      <c r="I89" s="109"/>
      <c r="J89" s="110"/>
      <c r="K89" s="109"/>
      <c r="L89" s="112"/>
      <c r="M89" s="109"/>
      <c r="N89" s="110"/>
      <c r="O89" s="114"/>
      <c r="P89" s="181">
        <f t="shared" si="1"/>
        <v>0</v>
      </c>
      <c r="Q89" s="115"/>
    </row>
    <row r="90" spans="1:17" ht="16" x14ac:dyDescent="0.2">
      <c r="A90" s="174">
        <v>76</v>
      </c>
      <c r="B90" s="107"/>
      <c r="C90" s="108"/>
      <c r="D90" s="113"/>
      <c r="E90" s="109"/>
      <c r="F90" s="169"/>
      <c r="G90" s="109"/>
      <c r="H90" s="110"/>
      <c r="I90" s="109"/>
      <c r="J90" s="110"/>
      <c r="K90" s="109"/>
      <c r="L90" s="112"/>
      <c r="M90" s="109"/>
      <c r="N90" s="110"/>
      <c r="O90" s="114"/>
      <c r="P90" s="181">
        <f t="shared" si="1"/>
        <v>0</v>
      </c>
      <c r="Q90" s="115"/>
    </row>
    <row r="91" spans="1:17" ht="16" x14ac:dyDescent="0.2">
      <c r="A91" s="106">
        <v>77</v>
      </c>
      <c r="B91" s="107"/>
      <c r="C91" s="108"/>
      <c r="D91" s="113"/>
      <c r="E91" s="109"/>
      <c r="F91" s="169"/>
      <c r="G91" s="109"/>
      <c r="H91" s="110"/>
      <c r="I91" s="109"/>
      <c r="J91" s="110"/>
      <c r="K91" s="109"/>
      <c r="L91" s="112"/>
      <c r="M91" s="109"/>
      <c r="N91" s="110"/>
      <c r="O91" s="114"/>
      <c r="P91" s="181">
        <f t="shared" si="1"/>
        <v>0</v>
      </c>
      <c r="Q91" s="115"/>
    </row>
    <row r="92" spans="1:17" ht="16" x14ac:dyDescent="0.2">
      <c r="A92" s="174">
        <v>78</v>
      </c>
      <c r="B92" s="107"/>
      <c r="C92" s="108"/>
      <c r="D92" s="113"/>
      <c r="E92" s="109"/>
      <c r="F92" s="169"/>
      <c r="G92" s="109"/>
      <c r="H92" s="110"/>
      <c r="I92" s="109"/>
      <c r="J92" s="110"/>
      <c r="K92" s="109"/>
      <c r="L92" s="112"/>
      <c r="M92" s="109"/>
      <c r="N92" s="110"/>
      <c r="O92" s="114"/>
      <c r="P92" s="181">
        <f t="shared" si="1"/>
        <v>0</v>
      </c>
      <c r="Q92" s="115"/>
    </row>
    <row r="93" spans="1:17" ht="16" x14ac:dyDescent="0.2">
      <c r="A93" s="106">
        <v>79</v>
      </c>
      <c r="B93" s="107"/>
      <c r="C93" s="108"/>
      <c r="D93" s="113"/>
      <c r="E93" s="109"/>
      <c r="F93" s="169"/>
      <c r="G93" s="109"/>
      <c r="H93" s="110"/>
      <c r="I93" s="109"/>
      <c r="J93" s="110"/>
      <c r="K93" s="109"/>
      <c r="L93" s="112"/>
      <c r="M93" s="109"/>
      <c r="N93" s="110"/>
      <c r="O93" s="114"/>
      <c r="P93" s="181">
        <f t="shared" si="1"/>
        <v>0</v>
      </c>
      <c r="Q93" s="115"/>
    </row>
    <row r="94" spans="1:17" ht="16" x14ac:dyDescent="0.2">
      <c r="A94" s="174">
        <v>80</v>
      </c>
      <c r="B94" s="107"/>
      <c r="C94" s="108"/>
      <c r="D94" s="113"/>
      <c r="E94" s="109"/>
      <c r="F94" s="169"/>
      <c r="G94" s="109"/>
      <c r="H94" s="110"/>
      <c r="I94" s="109"/>
      <c r="J94" s="110"/>
      <c r="K94" s="109"/>
      <c r="L94" s="112"/>
      <c r="M94" s="109"/>
      <c r="N94" s="110"/>
      <c r="O94" s="114"/>
      <c r="P94" s="181">
        <f t="shared" si="1"/>
        <v>0</v>
      </c>
      <c r="Q94" s="115"/>
    </row>
    <row r="95" spans="1:17" ht="16" x14ac:dyDescent="0.2">
      <c r="A95" s="106">
        <v>81</v>
      </c>
      <c r="B95" s="107"/>
      <c r="C95" s="108"/>
      <c r="D95" s="113"/>
      <c r="E95" s="109"/>
      <c r="F95" s="169"/>
      <c r="G95" s="109"/>
      <c r="H95" s="110"/>
      <c r="I95" s="109"/>
      <c r="J95" s="110"/>
      <c r="K95" s="109"/>
      <c r="L95" s="112"/>
      <c r="M95" s="109"/>
      <c r="N95" s="110"/>
      <c r="O95" s="114"/>
      <c r="P95" s="181">
        <f t="shared" si="1"/>
        <v>0</v>
      </c>
      <c r="Q95" s="115"/>
    </row>
    <row r="96" spans="1:17" ht="16" x14ac:dyDescent="0.2">
      <c r="A96" s="174">
        <v>82</v>
      </c>
      <c r="B96" s="107"/>
      <c r="C96" s="108"/>
      <c r="D96" s="113"/>
      <c r="E96" s="109"/>
      <c r="F96" s="169"/>
      <c r="G96" s="109"/>
      <c r="H96" s="110"/>
      <c r="I96" s="109"/>
      <c r="J96" s="110"/>
      <c r="K96" s="109"/>
      <c r="L96" s="112"/>
      <c r="M96" s="109"/>
      <c r="N96" s="110"/>
      <c r="O96" s="114"/>
      <c r="P96" s="181">
        <f t="shared" si="1"/>
        <v>0</v>
      </c>
      <c r="Q96" s="115"/>
    </row>
    <row r="97" spans="1:17" ht="16" x14ac:dyDescent="0.2">
      <c r="A97" s="106">
        <v>83</v>
      </c>
      <c r="B97" s="107"/>
      <c r="C97" s="108"/>
      <c r="D97" s="113"/>
      <c r="E97" s="109"/>
      <c r="F97" s="169"/>
      <c r="G97" s="109"/>
      <c r="H97" s="110"/>
      <c r="I97" s="109"/>
      <c r="J97" s="110"/>
      <c r="K97" s="109"/>
      <c r="L97" s="112"/>
      <c r="M97" s="109"/>
      <c r="N97" s="110"/>
      <c r="O97" s="114"/>
      <c r="P97" s="181">
        <f t="shared" si="1"/>
        <v>0</v>
      </c>
      <c r="Q97" s="115"/>
    </row>
    <row r="98" spans="1:17" ht="16" x14ac:dyDescent="0.2">
      <c r="A98" s="174">
        <v>84</v>
      </c>
      <c r="B98" s="107"/>
      <c r="C98" s="108"/>
      <c r="D98" s="113"/>
      <c r="E98" s="109"/>
      <c r="F98" s="169"/>
      <c r="G98" s="109"/>
      <c r="H98" s="110"/>
      <c r="I98" s="109"/>
      <c r="J98" s="110"/>
      <c r="K98" s="109"/>
      <c r="L98" s="112"/>
      <c r="M98" s="109"/>
      <c r="N98" s="110"/>
      <c r="O98" s="114"/>
      <c r="P98" s="181">
        <f t="shared" si="1"/>
        <v>0</v>
      </c>
      <c r="Q98" s="115"/>
    </row>
    <row r="99" spans="1:17" ht="16" x14ac:dyDescent="0.2">
      <c r="A99" s="106">
        <v>85</v>
      </c>
      <c r="B99" s="107"/>
      <c r="C99" s="108"/>
      <c r="D99" s="113"/>
      <c r="E99" s="109"/>
      <c r="F99" s="169"/>
      <c r="G99" s="109"/>
      <c r="H99" s="110"/>
      <c r="I99" s="109"/>
      <c r="J99" s="110"/>
      <c r="K99" s="109"/>
      <c r="L99" s="112"/>
      <c r="M99" s="109"/>
      <c r="N99" s="110"/>
      <c r="O99" s="114"/>
      <c r="P99" s="181">
        <f t="shared" si="1"/>
        <v>0</v>
      </c>
      <c r="Q99" s="115"/>
    </row>
    <row r="100" spans="1:17" ht="16" x14ac:dyDescent="0.2">
      <c r="A100" s="174">
        <v>86</v>
      </c>
      <c r="B100" s="107"/>
      <c r="C100" s="108"/>
      <c r="D100" s="113"/>
      <c r="E100" s="109"/>
      <c r="F100" s="169"/>
      <c r="G100" s="109"/>
      <c r="H100" s="110"/>
      <c r="I100" s="109"/>
      <c r="J100" s="110"/>
      <c r="K100" s="109"/>
      <c r="L100" s="112"/>
      <c r="M100" s="109"/>
      <c r="N100" s="110"/>
      <c r="O100" s="114"/>
      <c r="P100" s="181">
        <f t="shared" si="1"/>
        <v>0</v>
      </c>
      <c r="Q100" s="115"/>
    </row>
    <row r="101" spans="1:17" ht="16" x14ac:dyDescent="0.2">
      <c r="A101" s="106">
        <v>87</v>
      </c>
      <c r="B101" s="107"/>
      <c r="C101" s="108"/>
      <c r="D101" s="113"/>
      <c r="E101" s="109"/>
      <c r="F101" s="169"/>
      <c r="G101" s="109"/>
      <c r="H101" s="110"/>
      <c r="I101" s="109"/>
      <c r="J101" s="110"/>
      <c r="K101" s="109"/>
      <c r="L101" s="112"/>
      <c r="M101" s="109"/>
      <c r="N101" s="110"/>
      <c r="O101" s="114"/>
      <c r="P101" s="181">
        <f t="shared" si="1"/>
        <v>0</v>
      </c>
      <c r="Q101" s="115"/>
    </row>
    <row r="102" spans="1:17" ht="16" x14ac:dyDescent="0.2">
      <c r="A102" s="174">
        <v>88</v>
      </c>
      <c r="B102" s="107"/>
      <c r="C102" s="108"/>
      <c r="D102" s="113"/>
      <c r="E102" s="109"/>
      <c r="F102" s="169"/>
      <c r="G102" s="109"/>
      <c r="H102" s="110"/>
      <c r="I102" s="109"/>
      <c r="J102" s="110"/>
      <c r="K102" s="109"/>
      <c r="L102" s="112"/>
      <c r="M102" s="109"/>
      <c r="N102" s="110"/>
      <c r="O102" s="114"/>
      <c r="P102" s="181">
        <f t="shared" si="1"/>
        <v>0</v>
      </c>
      <c r="Q102" s="115"/>
    </row>
    <row r="103" spans="1:17" ht="16" x14ac:dyDescent="0.2">
      <c r="A103" s="106">
        <v>89</v>
      </c>
      <c r="B103" s="107"/>
      <c r="C103" s="108"/>
      <c r="D103" s="113"/>
      <c r="E103" s="109"/>
      <c r="F103" s="169"/>
      <c r="G103" s="109"/>
      <c r="H103" s="110"/>
      <c r="I103" s="109"/>
      <c r="J103" s="110"/>
      <c r="K103" s="109"/>
      <c r="L103" s="112"/>
      <c r="M103" s="109"/>
      <c r="N103" s="110"/>
      <c r="O103" s="114"/>
      <c r="P103" s="181">
        <f t="shared" si="1"/>
        <v>0</v>
      </c>
      <c r="Q103" s="115"/>
    </row>
    <row r="104" spans="1:17" ht="16" x14ac:dyDescent="0.2">
      <c r="A104" s="174">
        <v>90</v>
      </c>
      <c r="B104" s="107"/>
      <c r="C104" s="108"/>
      <c r="D104" s="113"/>
      <c r="E104" s="109"/>
      <c r="F104" s="169"/>
      <c r="G104" s="109"/>
      <c r="H104" s="110"/>
      <c r="I104" s="109"/>
      <c r="J104" s="110"/>
      <c r="K104" s="109"/>
      <c r="L104" s="112"/>
      <c r="M104" s="109"/>
      <c r="N104" s="110"/>
      <c r="O104" s="114"/>
      <c r="P104" s="181">
        <f t="shared" si="1"/>
        <v>0</v>
      </c>
      <c r="Q104" s="115"/>
    </row>
    <row r="105" spans="1:17" ht="16" x14ac:dyDescent="0.2">
      <c r="A105" s="106">
        <v>91</v>
      </c>
      <c r="B105" s="107"/>
      <c r="C105" s="108"/>
      <c r="D105" s="113"/>
      <c r="E105" s="109"/>
      <c r="F105" s="169"/>
      <c r="G105" s="109"/>
      <c r="H105" s="110"/>
      <c r="I105" s="109"/>
      <c r="J105" s="110"/>
      <c r="K105" s="109"/>
      <c r="L105" s="112"/>
      <c r="M105" s="109"/>
      <c r="N105" s="110"/>
      <c r="O105" s="114"/>
      <c r="P105" s="181">
        <f t="shared" si="1"/>
        <v>0</v>
      </c>
      <c r="Q105" s="115"/>
    </row>
    <row r="106" spans="1:17" ht="16" x14ac:dyDescent="0.2">
      <c r="A106" s="174">
        <v>92</v>
      </c>
      <c r="B106" s="107"/>
      <c r="C106" s="108"/>
      <c r="D106" s="113"/>
      <c r="E106" s="109"/>
      <c r="F106" s="169"/>
      <c r="G106" s="109"/>
      <c r="H106" s="110"/>
      <c r="I106" s="109"/>
      <c r="J106" s="110"/>
      <c r="K106" s="109"/>
      <c r="L106" s="112"/>
      <c r="M106" s="109"/>
      <c r="N106" s="110"/>
      <c r="O106" s="114"/>
      <c r="P106" s="181">
        <f t="shared" si="1"/>
        <v>0</v>
      </c>
      <c r="Q106" s="115"/>
    </row>
    <row r="107" spans="1:17" ht="16" x14ac:dyDescent="0.2">
      <c r="A107" s="106">
        <v>93</v>
      </c>
      <c r="B107" s="107"/>
      <c r="C107" s="108"/>
      <c r="D107" s="113"/>
      <c r="E107" s="109"/>
      <c r="F107" s="169"/>
      <c r="G107" s="109"/>
      <c r="H107" s="110"/>
      <c r="I107" s="109"/>
      <c r="J107" s="110"/>
      <c r="K107" s="109"/>
      <c r="L107" s="112"/>
      <c r="M107" s="109"/>
      <c r="N107" s="110"/>
      <c r="O107" s="114"/>
      <c r="P107" s="181">
        <f t="shared" si="1"/>
        <v>0</v>
      </c>
      <c r="Q107" s="115"/>
    </row>
    <row r="108" spans="1:17" ht="16" x14ac:dyDescent="0.2">
      <c r="A108" s="174">
        <v>94</v>
      </c>
      <c r="B108" s="107"/>
      <c r="C108" s="108"/>
      <c r="D108" s="113"/>
      <c r="E108" s="109"/>
      <c r="F108" s="169"/>
      <c r="G108" s="109"/>
      <c r="H108" s="110"/>
      <c r="I108" s="109"/>
      <c r="J108" s="110"/>
      <c r="K108" s="109"/>
      <c r="L108" s="112"/>
      <c r="M108" s="109"/>
      <c r="N108" s="110"/>
      <c r="O108" s="114"/>
      <c r="P108" s="181">
        <f t="shared" si="1"/>
        <v>0</v>
      </c>
      <c r="Q108" s="115"/>
    </row>
    <row r="109" spans="1:17" ht="16" x14ac:dyDescent="0.2">
      <c r="A109" s="106">
        <v>95</v>
      </c>
      <c r="B109" s="107"/>
      <c r="C109" s="108"/>
      <c r="D109" s="113"/>
      <c r="E109" s="109"/>
      <c r="F109" s="169"/>
      <c r="G109" s="109"/>
      <c r="H109" s="110"/>
      <c r="I109" s="109"/>
      <c r="J109" s="110"/>
      <c r="K109" s="109"/>
      <c r="L109" s="112"/>
      <c r="M109" s="109"/>
      <c r="N109" s="110"/>
      <c r="O109" s="114"/>
      <c r="P109" s="181">
        <f t="shared" si="1"/>
        <v>0</v>
      </c>
      <c r="Q109" s="115"/>
    </row>
    <row r="110" spans="1:17" ht="16" x14ac:dyDescent="0.2">
      <c r="A110" s="174">
        <v>96</v>
      </c>
      <c r="B110" s="107"/>
      <c r="C110" s="108"/>
      <c r="D110" s="113"/>
      <c r="E110" s="109"/>
      <c r="F110" s="169"/>
      <c r="G110" s="109"/>
      <c r="H110" s="110"/>
      <c r="I110" s="109"/>
      <c r="J110" s="110"/>
      <c r="K110" s="109"/>
      <c r="L110" s="112"/>
      <c r="M110" s="109"/>
      <c r="N110" s="110"/>
      <c r="O110" s="114"/>
      <c r="P110" s="181">
        <f t="shared" si="1"/>
        <v>0</v>
      </c>
      <c r="Q110" s="115"/>
    </row>
    <row r="111" spans="1:17" ht="16" x14ac:dyDescent="0.2">
      <c r="A111" s="106">
        <v>97</v>
      </c>
      <c r="B111" s="107"/>
      <c r="C111" s="108"/>
      <c r="D111" s="113"/>
      <c r="E111" s="109"/>
      <c r="F111" s="169"/>
      <c r="G111" s="109"/>
      <c r="H111" s="110"/>
      <c r="I111" s="109"/>
      <c r="J111" s="110"/>
      <c r="K111" s="109"/>
      <c r="L111" s="112"/>
      <c r="M111" s="109"/>
      <c r="N111" s="110"/>
      <c r="O111" s="114"/>
      <c r="P111" s="181">
        <f t="shared" si="1"/>
        <v>0</v>
      </c>
      <c r="Q111" s="115"/>
    </row>
    <row r="112" spans="1:17" ht="16" x14ac:dyDescent="0.2">
      <c r="A112" s="174">
        <v>98</v>
      </c>
      <c r="B112" s="107"/>
      <c r="C112" s="108"/>
      <c r="D112" s="113"/>
      <c r="E112" s="109"/>
      <c r="F112" s="169"/>
      <c r="G112" s="109"/>
      <c r="H112" s="110"/>
      <c r="I112" s="109"/>
      <c r="J112" s="110"/>
      <c r="K112" s="109"/>
      <c r="L112" s="112"/>
      <c r="M112" s="109"/>
      <c r="N112" s="110"/>
      <c r="O112" s="114"/>
      <c r="P112" s="181">
        <f t="shared" si="1"/>
        <v>0</v>
      </c>
      <c r="Q112" s="115"/>
    </row>
    <row r="113" spans="1:17" ht="16" x14ac:dyDescent="0.2">
      <c r="A113" s="106">
        <v>99</v>
      </c>
      <c r="B113" s="107"/>
      <c r="C113" s="108"/>
      <c r="D113" s="113"/>
      <c r="E113" s="109"/>
      <c r="F113" s="169"/>
      <c r="G113" s="109"/>
      <c r="H113" s="110"/>
      <c r="I113" s="109"/>
      <c r="J113" s="110"/>
      <c r="K113" s="109"/>
      <c r="L113" s="112"/>
      <c r="M113" s="109"/>
      <c r="N113" s="110"/>
      <c r="O113" s="114"/>
      <c r="P113" s="181">
        <f t="shared" si="1"/>
        <v>0</v>
      </c>
      <c r="Q113" s="115"/>
    </row>
    <row r="114" spans="1:17" ht="16" x14ac:dyDescent="0.2">
      <c r="A114" s="174">
        <v>100</v>
      </c>
      <c r="B114" s="107"/>
      <c r="C114" s="108"/>
      <c r="D114" s="113"/>
      <c r="E114" s="109"/>
      <c r="F114" s="169"/>
      <c r="G114" s="109"/>
      <c r="H114" s="110"/>
      <c r="I114" s="109"/>
      <c r="J114" s="110"/>
      <c r="K114" s="109"/>
      <c r="L114" s="112"/>
      <c r="M114" s="109"/>
      <c r="N114" s="110"/>
      <c r="O114" s="114"/>
      <c r="P114" s="181">
        <f t="shared" si="1"/>
        <v>0</v>
      </c>
      <c r="Q114" s="115"/>
    </row>
    <row r="115" spans="1:17" ht="16" x14ac:dyDescent="0.2">
      <c r="A115" s="106">
        <v>101</v>
      </c>
      <c r="B115" s="107"/>
      <c r="C115" s="108"/>
      <c r="D115" s="113"/>
      <c r="E115" s="109"/>
      <c r="F115" s="169"/>
      <c r="G115" s="109"/>
      <c r="H115" s="110"/>
      <c r="I115" s="109"/>
      <c r="J115" s="110"/>
      <c r="K115" s="109"/>
      <c r="L115" s="112"/>
      <c r="M115" s="109"/>
      <c r="N115" s="110"/>
      <c r="O115" s="114"/>
      <c r="P115" s="181">
        <f t="shared" si="1"/>
        <v>0</v>
      </c>
      <c r="Q115" s="115"/>
    </row>
    <row r="116" spans="1:17" ht="16" x14ac:dyDescent="0.2">
      <c r="A116" s="174">
        <v>102</v>
      </c>
      <c r="B116" s="107"/>
      <c r="C116" s="108"/>
      <c r="D116" s="113"/>
      <c r="E116" s="109"/>
      <c r="F116" s="169"/>
      <c r="G116" s="109"/>
      <c r="H116" s="110"/>
      <c r="I116" s="109"/>
      <c r="J116" s="110"/>
      <c r="K116" s="109"/>
      <c r="L116" s="112"/>
      <c r="M116" s="109"/>
      <c r="N116" s="110"/>
      <c r="O116" s="114"/>
      <c r="P116" s="181">
        <f t="shared" si="1"/>
        <v>0</v>
      </c>
      <c r="Q116" s="115"/>
    </row>
    <row r="117" spans="1:17" ht="16" x14ac:dyDescent="0.2">
      <c r="A117" s="106">
        <v>103</v>
      </c>
      <c r="B117" s="107"/>
      <c r="C117" s="108"/>
      <c r="D117" s="113"/>
      <c r="E117" s="109"/>
      <c r="F117" s="169"/>
      <c r="G117" s="109"/>
      <c r="H117" s="110"/>
      <c r="I117" s="109"/>
      <c r="J117" s="110"/>
      <c r="K117" s="109"/>
      <c r="L117" s="112"/>
      <c r="M117" s="109"/>
      <c r="N117" s="110"/>
      <c r="O117" s="114"/>
      <c r="P117" s="181">
        <f t="shared" si="1"/>
        <v>0</v>
      </c>
      <c r="Q117" s="115"/>
    </row>
    <row r="118" spans="1:17" ht="16" x14ac:dyDescent="0.2">
      <c r="A118" s="174">
        <v>104</v>
      </c>
      <c r="B118" s="107"/>
      <c r="C118" s="108"/>
      <c r="D118" s="113"/>
      <c r="E118" s="109"/>
      <c r="F118" s="169"/>
      <c r="G118" s="109"/>
      <c r="H118" s="110"/>
      <c r="I118" s="109"/>
      <c r="J118" s="110"/>
      <c r="K118" s="109"/>
      <c r="L118" s="112"/>
      <c r="M118" s="109"/>
      <c r="N118" s="110"/>
      <c r="O118" s="114"/>
      <c r="P118" s="181">
        <f t="shared" si="1"/>
        <v>0</v>
      </c>
      <c r="Q118" s="115"/>
    </row>
    <row r="119" spans="1:17" ht="16" x14ac:dyDescent="0.2">
      <c r="A119" s="106">
        <v>105</v>
      </c>
      <c r="B119" s="107"/>
      <c r="C119" s="108"/>
      <c r="D119" s="113"/>
      <c r="E119" s="109"/>
      <c r="F119" s="169"/>
      <c r="G119" s="109"/>
      <c r="H119" s="110"/>
      <c r="I119" s="109"/>
      <c r="J119" s="110"/>
      <c r="K119" s="109"/>
      <c r="L119" s="112"/>
      <c r="M119" s="109"/>
      <c r="N119" s="110"/>
      <c r="O119" s="114"/>
      <c r="P119" s="181">
        <f t="shared" si="1"/>
        <v>0</v>
      </c>
      <c r="Q119" s="115"/>
    </row>
    <row r="120" spans="1:17" ht="16" x14ac:dyDescent="0.2">
      <c r="A120" s="174">
        <v>106</v>
      </c>
      <c r="B120" s="107"/>
      <c r="C120" s="108"/>
      <c r="D120" s="113"/>
      <c r="E120" s="109"/>
      <c r="F120" s="169"/>
      <c r="G120" s="109"/>
      <c r="H120" s="110"/>
      <c r="I120" s="109"/>
      <c r="J120" s="110"/>
      <c r="K120" s="109"/>
      <c r="L120" s="112"/>
      <c r="M120" s="109"/>
      <c r="N120" s="110"/>
      <c r="O120" s="114"/>
      <c r="P120" s="181">
        <f t="shared" si="1"/>
        <v>0</v>
      </c>
      <c r="Q120" s="115"/>
    </row>
    <row r="121" spans="1:17" ht="16" x14ac:dyDescent="0.2">
      <c r="A121" s="106">
        <v>107</v>
      </c>
      <c r="B121" s="107"/>
      <c r="C121" s="108"/>
      <c r="D121" s="113"/>
      <c r="E121" s="109"/>
      <c r="F121" s="169"/>
      <c r="G121" s="109"/>
      <c r="H121" s="110"/>
      <c r="I121" s="109"/>
      <c r="J121" s="110"/>
      <c r="K121" s="109"/>
      <c r="L121" s="112"/>
      <c r="M121" s="109"/>
      <c r="N121" s="110"/>
      <c r="O121" s="114"/>
      <c r="P121" s="181">
        <f t="shared" si="1"/>
        <v>0</v>
      </c>
      <c r="Q121" s="115"/>
    </row>
    <row r="122" spans="1:17" ht="16" x14ac:dyDescent="0.2">
      <c r="A122" s="174">
        <v>108</v>
      </c>
      <c r="B122" s="107"/>
      <c r="C122" s="108"/>
      <c r="D122" s="113"/>
      <c r="E122" s="109"/>
      <c r="F122" s="169"/>
      <c r="G122" s="109"/>
      <c r="H122" s="110"/>
      <c r="I122" s="109"/>
      <c r="J122" s="110"/>
      <c r="K122" s="109"/>
      <c r="L122" s="112"/>
      <c r="M122" s="109"/>
      <c r="N122" s="110"/>
      <c r="O122" s="114"/>
      <c r="P122" s="181">
        <f t="shared" si="1"/>
        <v>0</v>
      </c>
      <c r="Q122" s="115"/>
    </row>
    <row r="123" spans="1:17" ht="16" x14ac:dyDescent="0.2">
      <c r="A123" s="106">
        <v>109</v>
      </c>
      <c r="B123" s="107"/>
      <c r="C123" s="108"/>
      <c r="D123" s="113"/>
      <c r="E123" s="109"/>
      <c r="F123" s="169"/>
      <c r="G123" s="109"/>
      <c r="H123" s="110"/>
      <c r="I123" s="109"/>
      <c r="J123" s="110"/>
      <c r="K123" s="109"/>
      <c r="L123" s="112"/>
      <c r="M123" s="109"/>
      <c r="N123" s="110"/>
      <c r="O123" s="114"/>
      <c r="P123" s="181">
        <f t="shared" si="1"/>
        <v>0</v>
      </c>
      <c r="Q123" s="115"/>
    </row>
    <row r="124" spans="1:17" ht="16" x14ac:dyDescent="0.2">
      <c r="A124" s="174">
        <v>110</v>
      </c>
      <c r="B124" s="107"/>
      <c r="C124" s="108"/>
      <c r="D124" s="113"/>
      <c r="E124" s="109"/>
      <c r="F124" s="169"/>
      <c r="G124" s="109"/>
      <c r="H124" s="110"/>
      <c r="I124" s="109"/>
      <c r="J124" s="110"/>
      <c r="K124" s="109"/>
      <c r="L124" s="112"/>
      <c r="M124" s="109"/>
      <c r="N124" s="110"/>
      <c r="O124" s="114"/>
      <c r="P124" s="181">
        <f t="shared" si="1"/>
        <v>0</v>
      </c>
      <c r="Q124" s="115"/>
    </row>
    <row r="125" spans="1:17" ht="16" x14ac:dyDescent="0.2">
      <c r="A125" s="106">
        <v>111</v>
      </c>
      <c r="B125" s="107"/>
      <c r="C125" s="108"/>
      <c r="D125" s="113"/>
      <c r="E125" s="109"/>
      <c r="F125" s="169"/>
      <c r="G125" s="109"/>
      <c r="H125" s="110"/>
      <c r="I125" s="109"/>
      <c r="J125" s="110"/>
      <c r="K125" s="109"/>
      <c r="L125" s="112"/>
      <c r="M125" s="109"/>
      <c r="N125" s="110"/>
      <c r="O125" s="114"/>
      <c r="P125" s="181">
        <f t="shared" si="1"/>
        <v>0</v>
      </c>
      <c r="Q125" s="115"/>
    </row>
    <row r="126" spans="1:17" ht="16" x14ac:dyDescent="0.2">
      <c r="A126" s="174">
        <v>112</v>
      </c>
      <c r="B126" s="107"/>
      <c r="C126" s="108"/>
      <c r="D126" s="113"/>
      <c r="E126" s="109"/>
      <c r="F126" s="169"/>
      <c r="G126" s="109"/>
      <c r="H126" s="110"/>
      <c r="I126" s="109"/>
      <c r="J126" s="110"/>
      <c r="K126" s="109"/>
      <c r="L126" s="112"/>
      <c r="M126" s="109"/>
      <c r="N126" s="110"/>
      <c r="O126" s="114"/>
      <c r="P126" s="181">
        <f t="shared" si="1"/>
        <v>0</v>
      </c>
      <c r="Q126" s="115"/>
    </row>
    <row r="127" spans="1:17" ht="16" x14ac:dyDescent="0.2">
      <c r="A127" s="106">
        <v>113</v>
      </c>
      <c r="B127" s="107"/>
      <c r="C127" s="108"/>
      <c r="D127" s="113"/>
      <c r="E127" s="109"/>
      <c r="F127" s="169"/>
      <c r="G127" s="109"/>
      <c r="H127" s="110"/>
      <c r="I127" s="109"/>
      <c r="J127" s="110"/>
      <c r="K127" s="109"/>
      <c r="L127" s="112"/>
      <c r="M127" s="109"/>
      <c r="N127" s="110"/>
      <c r="O127" s="114"/>
      <c r="P127" s="181">
        <f t="shared" si="1"/>
        <v>0</v>
      </c>
      <c r="Q127" s="115"/>
    </row>
    <row r="128" spans="1:17" ht="16" x14ac:dyDescent="0.2">
      <c r="A128" s="174">
        <v>114</v>
      </c>
      <c r="B128" s="107"/>
      <c r="C128" s="108"/>
      <c r="D128" s="113"/>
      <c r="E128" s="109"/>
      <c r="F128" s="169"/>
      <c r="G128" s="109"/>
      <c r="H128" s="110"/>
      <c r="I128" s="109"/>
      <c r="J128" s="110"/>
      <c r="K128" s="109"/>
      <c r="L128" s="112"/>
      <c r="M128" s="109"/>
      <c r="N128" s="110"/>
      <c r="O128" s="114"/>
      <c r="P128" s="181">
        <f t="shared" si="1"/>
        <v>0</v>
      </c>
      <c r="Q128" s="115"/>
    </row>
    <row r="129" spans="1:17" ht="16" x14ac:dyDescent="0.2">
      <c r="A129" s="106">
        <v>115</v>
      </c>
      <c r="B129" s="107"/>
      <c r="C129" s="108"/>
      <c r="D129" s="113"/>
      <c r="E129" s="109"/>
      <c r="F129" s="169"/>
      <c r="G129" s="109"/>
      <c r="H129" s="110"/>
      <c r="I129" s="109"/>
      <c r="J129" s="110"/>
      <c r="K129" s="109"/>
      <c r="L129" s="112"/>
      <c r="M129" s="109"/>
      <c r="N129" s="110"/>
      <c r="O129" s="114"/>
      <c r="P129" s="181">
        <f t="shared" si="1"/>
        <v>0</v>
      </c>
      <c r="Q129" s="115"/>
    </row>
    <row r="130" spans="1:17" ht="16" x14ac:dyDescent="0.2">
      <c r="A130" s="174">
        <v>116</v>
      </c>
      <c r="B130" s="107"/>
      <c r="C130" s="108"/>
      <c r="D130" s="113"/>
      <c r="E130" s="109"/>
      <c r="F130" s="169"/>
      <c r="G130" s="109"/>
      <c r="H130" s="110"/>
      <c r="I130" s="109"/>
      <c r="J130" s="110"/>
      <c r="K130" s="109"/>
      <c r="L130" s="112"/>
      <c r="M130" s="109"/>
      <c r="N130" s="110"/>
      <c r="O130" s="114"/>
      <c r="P130" s="181">
        <f t="shared" si="1"/>
        <v>0</v>
      </c>
      <c r="Q130" s="115"/>
    </row>
    <row r="131" spans="1:17" ht="16" x14ac:dyDescent="0.2">
      <c r="A131" s="106">
        <v>117</v>
      </c>
      <c r="B131" s="107"/>
      <c r="C131" s="108"/>
      <c r="D131" s="113"/>
      <c r="E131" s="109"/>
      <c r="F131" s="169"/>
      <c r="G131" s="109"/>
      <c r="H131" s="110"/>
      <c r="I131" s="109"/>
      <c r="J131" s="110"/>
      <c r="K131" s="109"/>
      <c r="L131" s="112"/>
      <c r="M131" s="109"/>
      <c r="N131" s="110"/>
      <c r="O131" s="114"/>
      <c r="P131" s="181">
        <f t="shared" si="1"/>
        <v>0</v>
      </c>
      <c r="Q131" s="115"/>
    </row>
    <row r="132" spans="1:17" ht="16" x14ac:dyDescent="0.2">
      <c r="A132" s="174">
        <v>118</v>
      </c>
      <c r="B132" s="107"/>
      <c r="C132" s="108"/>
      <c r="D132" s="113"/>
      <c r="E132" s="109"/>
      <c r="F132" s="169"/>
      <c r="G132" s="109"/>
      <c r="H132" s="110"/>
      <c r="I132" s="109"/>
      <c r="J132" s="110"/>
      <c r="K132" s="109"/>
      <c r="L132" s="112"/>
      <c r="M132" s="109"/>
      <c r="N132" s="110"/>
      <c r="O132" s="114"/>
      <c r="P132" s="181">
        <f t="shared" si="1"/>
        <v>0</v>
      </c>
      <c r="Q132" s="115"/>
    </row>
    <row r="133" spans="1:17" ht="16" x14ac:dyDescent="0.2">
      <c r="A133" s="106">
        <v>119</v>
      </c>
      <c r="B133" s="107"/>
      <c r="C133" s="108"/>
      <c r="D133" s="113"/>
      <c r="E133" s="109"/>
      <c r="F133" s="169"/>
      <c r="G133" s="109"/>
      <c r="H133" s="110"/>
      <c r="I133" s="109"/>
      <c r="J133" s="110"/>
      <c r="K133" s="109"/>
      <c r="L133" s="112"/>
      <c r="M133" s="109"/>
      <c r="N133" s="110"/>
      <c r="O133" s="114"/>
      <c r="P133" s="181">
        <f t="shared" si="1"/>
        <v>0</v>
      </c>
      <c r="Q133" s="115"/>
    </row>
    <row r="134" spans="1:17" ht="16" x14ac:dyDescent="0.2">
      <c r="A134" s="174">
        <v>120</v>
      </c>
      <c r="B134" s="107"/>
      <c r="C134" s="108"/>
      <c r="D134" s="113"/>
      <c r="E134" s="109"/>
      <c r="F134" s="169"/>
      <c r="G134" s="109"/>
      <c r="H134" s="110"/>
      <c r="I134" s="109"/>
      <c r="J134" s="110"/>
      <c r="K134" s="109"/>
      <c r="L134" s="112"/>
      <c r="M134" s="109"/>
      <c r="N134" s="110"/>
      <c r="O134" s="114"/>
      <c r="P134" s="181">
        <f t="shared" si="1"/>
        <v>0</v>
      </c>
      <c r="Q134" s="115"/>
    </row>
    <row r="135" spans="1:17" ht="16" x14ac:dyDescent="0.2">
      <c r="A135" s="106">
        <v>121</v>
      </c>
      <c r="B135" s="107"/>
      <c r="C135" s="108"/>
      <c r="D135" s="113"/>
      <c r="E135" s="109"/>
      <c r="F135" s="169"/>
      <c r="G135" s="109"/>
      <c r="H135" s="110"/>
      <c r="I135" s="109"/>
      <c r="J135" s="110"/>
      <c r="K135" s="109"/>
      <c r="L135" s="112"/>
      <c r="M135" s="109"/>
      <c r="N135" s="110"/>
      <c r="O135" s="114"/>
      <c r="P135" s="181">
        <f t="shared" si="1"/>
        <v>0</v>
      </c>
      <c r="Q135" s="115"/>
    </row>
    <row r="136" spans="1:17" ht="16" x14ac:dyDescent="0.2">
      <c r="A136" s="174">
        <v>122</v>
      </c>
      <c r="B136" s="107"/>
      <c r="C136" s="108"/>
      <c r="D136" s="113"/>
      <c r="E136" s="109"/>
      <c r="F136" s="169"/>
      <c r="G136" s="109"/>
      <c r="H136" s="110"/>
      <c r="I136" s="109"/>
      <c r="J136" s="110"/>
      <c r="K136" s="109"/>
      <c r="L136" s="112"/>
      <c r="M136" s="109"/>
      <c r="N136" s="110"/>
      <c r="O136" s="114"/>
      <c r="P136" s="181">
        <f t="shared" si="1"/>
        <v>0</v>
      </c>
      <c r="Q136" s="115"/>
    </row>
    <row r="137" spans="1:17" ht="16" x14ac:dyDescent="0.2">
      <c r="A137" s="106">
        <v>123</v>
      </c>
      <c r="B137" s="107"/>
      <c r="C137" s="108"/>
      <c r="D137" s="113"/>
      <c r="E137" s="109"/>
      <c r="F137" s="169"/>
      <c r="G137" s="109"/>
      <c r="H137" s="110"/>
      <c r="I137" s="109"/>
      <c r="J137" s="110"/>
      <c r="K137" s="109"/>
      <c r="L137" s="112"/>
      <c r="M137" s="109"/>
      <c r="N137" s="110"/>
      <c r="O137" s="114"/>
      <c r="P137" s="181">
        <f t="shared" si="1"/>
        <v>0</v>
      </c>
      <c r="Q137" s="115"/>
    </row>
    <row r="138" spans="1:17" ht="16" x14ac:dyDescent="0.2">
      <c r="A138" s="174">
        <v>124</v>
      </c>
      <c r="B138" s="107"/>
      <c r="C138" s="108"/>
      <c r="D138" s="113"/>
      <c r="E138" s="109"/>
      <c r="F138" s="169"/>
      <c r="G138" s="109"/>
      <c r="H138" s="110"/>
      <c r="I138" s="109"/>
      <c r="J138" s="110"/>
      <c r="K138" s="109"/>
      <c r="L138" s="112"/>
      <c r="M138" s="109"/>
      <c r="N138" s="110"/>
      <c r="O138" s="114"/>
      <c r="P138" s="181">
        <f t="shared" si="1"/>
        <v>0</v>
      </c>
      <c r="Q138" s="115"/>
    </row>
    <row r="139" spans="1:17" ht="16" x14ac:dyDescent="0.2">
      <c r="A139" s="106">
        <v>125</v>
      </c>
      <c r="B139" s="107"/>
      <c r="C139" s="108"/>
      <c r="D139" s="113"/>
      <c r="E139" s="109"/>
      <c r="F139" s="169"/>
      <c r="G139" s="109"/>
      <c r="H139" s="110"/>
      <c r="I139" s="109"/>
      <c r="J139" s="110"/>
      <c r="K139" s="109"/>
      <c r="L139" s="112"/>
      <c r="M139" s="109"/>
      <c r="N139" s="110"/>
      <c r="O139" s="114"/>
      <c r="P139" s="181">
        <f t="shared" si="1"/>
        <v>0</v>
      </c>
      <c r="Q139" s="115"/>
    </row>
    <row r="140" spans="1:17" ht="16" x14ac:dyDescent="0.2">
      <c r="A140" s="174">
        <v>126</v>
      </c>
      <c r="B140" s="107"/>
      <c r="C140" s="108"/>
      <c r="D140" s="113"/>
      <c r="E140" s="109"/>
      <c r="F140" s="169"/>
      <c r="G140" s="109"/>
      <c r="H140" s="110"/>
      <c r="I140" s="109"/>
      <c r="J140" s="110"/>
      <c r="K140" s="109"/>
      <c r="L140" s="112"/>
      <c r="M140" s="109"/>
      <c r="N140" s="110"/>
      <c r="O140" s="114"/>
      <c r="P140" s="181">
        <f t="shared" si="1"/>
        <v>0</v>
      </c>
      <c r="Q140" s="115"/>
    </row>
    <row r="141" spans="1:17" ht="16" x14ac:dyDescent="0.2">
      <c r="A141" s="106">
        <v>127</v>
      </c>
      <c r="B141" s="107"/>
      <c r="C141" s="108"/>
      <c r="D141" s="113"/>
      <c r="E141" s="109"/>
      <c r="F141" s="169"/>
      <c r="G141" s="109"/>
      <c r="H141" s="110"/>
      <c r="I141" s="109"/>
      <c r="J141" s="110"/>
      <c r="K141" s="109"/>
      <c r="L141" s="112"/>
      <c r="M141" s="109"/>
      <c r="N141" s="110"/>
      <c r="O141" s="114"/>
      <c r="P141" s="181">
        <f t="shared" si="1"/>
        <v>0</v>
      </c>
      <c r="Q141" s="115"/>
    </row>
    <row r="142" spans="1:17" ht="16" x14ac:dyDescent="0.2">
      <c r="A142" s="174">
        <v>128</v>
      </c>
      <c r="B142" s="107"/>
      <c r="C142" s="108"/>
      <c r="D142" s="113"/>
      <c r="E142" s="109"/>
      <c r="F142" s="169"/>
      <c r="G142" s="109"/>
      <c r="H142" s="110"/>
      <c r="I142" s="109"/>
      <c r="J142" s="110"/>
      <c r="K142" s="109"/>
      <c r="L142" s="112"/>
      <c r="M142" s="109"/>
      <c r="N142" s="110"/>
      <c r="O142" s="114"/>
      <c r="P142" s="181">
        <f t="shared" si="1"/>
        <v>0</v>
      </c>
      <c r="Q142" s="115"/>
    </row>
    <row r="143" spans="1:17" ht="16" x14ac:dyDescent="0.2">
      <c r="A143" s="106">
        <v>129</v>
      </c>
      <c r="B143" s="107"/>
      <c r="C143" s="108"/>
      <c r="D143" s="113"/>
      <c r="E143" s="109"/>
      <c r="F143" s="169"/>
      <c r="G143" s="109"/>
      <c r="H143" s="110"/>
      <c r="I143" s="109"/>
      <c r="J143" s="110"/>
      <c r="K143" s="109"/>
      <c r="L143" s="112"/>
      <c r="M143" s="109"/>
      <c r="N143" s="110"/>
      <c r="O143" s="114"/>
      <c r="P143" s="181">
        <f t="shared" si="1"/>
        <v>0</v>
      </c>
      <c r="Q143" s="115"/>
    </row>
    <row r="144" spans="1:17" ht="16" x14ac:dyDescent="0.2">
      <c r="A144" s="174">
        <v>130</v>
      </c>
      <c r="B144" s="107"/>
      <c r="C144" s="108"/>
      <c r="D144" s="113"/>
      <c r="E144" s="109"/>
      <c r="F144" s="169"/>
      <c r="G144" s="109"/>
      <c r="H144" s="110"/>
      <c r="I144" s="109"/>
      <c r="J144" s="110"/>
      <c r="K144" s="109"/>
      <c r="L144" s="112"/>
      <c r="M144" s="109"/>
      <c r="N144" s="110"/>
      <c r="O144" s="114"/>
      <c r="P144" s="181">
        <f t="shared" ref="P144:P194" si="2">COUNTIF(D144:O144,1)/12</f>
        <v>0</v>
      </c>
      <c r="Q144" s="115"/>
    </row>
    <row r="145" spans="1:17" ht="16" x14ac:dyDescent="0.2">
      <c r="A145" s="106">
        <v>131</v>
      </c>
      <c r="B145" s="107"/>
      <c r="C145" s="108"/>
      <c r="D145" s="113"/>
      <c r="E145" s="109"/>
      <c r="F145" s="169"/>
      <c r="G145" s="109"/>
      <c r="H145" s="110"/>
      <c r="I145" s="109"/>
      <c r="J145" s="110"/>
      <c r="K145" s="109"/>
      <c r="L145" s="112"/>
      <c r="M145" s="109"/>
      <c r="N145" s="110"/>
      <c r="O145" s="114"/>
      <c r="P145" s="181">
        <f t="shared" si="2"/>
        <v>0</v>
      </c>
      <c r="Q145" s="115"/>
    </row>
    <row r="146" spans="1:17" ht="16" x14ac:dyDescent="0.2">
      <c r="A146" s="174">
        <v>132</v>
      </c>
      <c r="B146" s="107"/>
      <c r="C146" s="108"/>
      <c r="D146" s="113"/>
      <c r="E146" s="109"/>
      <c r="F146" s="169"/>
      <c r="G146" s="109"/>
      <c r="H146" s="110"/>
      <c r="I146" s="109"/>
      <c r="J146" s="110"/>
      <c r="K146" s="109"/>
      <c r="L146" s="112"/>
      <c r="M146" s="109"/>
      <c r="N146" s="110"/>
      <c r="O146" s="114"/>
      <c r="P146" s="181">
        <f t="shared" si="2"/>
        <v>0</v>
      </c>
      <c r="Q146" s="115"/>
    </row>
    <row r="147" spans="1:17" ht="16" x14ac:dyDescent="0.2">
      <c r="A147" s="106">
        <v>133</v>
      </c>
      <c r="B147" s="107"/>
      <c r="C147" s="108"/>
      <c r="D147" s="113"/>
      <c r="E147" s="109"/>
      <c r="F147" s="169"/>
      <c r="G147" s="109"/>
      <c r="H147" s="110"/>
      <c r="I147" s="109"/>
      <c r="J147" s="110"/>
      <c r="K147" s="109"/>
      <c r="L147" s="112"/>
      <c r="M147" s="109"/>
      <c r="N147" s="110"/>
      <c r="O147" s="114"/>
      <c r="P147" s="181">
        <f t="shared" si="2"/>
        <v>0</v>
      </c>
      <c r="Q147" s="115"/>
    </row>
    <row r="148" spans="1:17" ht="16" x14ac:dyDescent="0.2">
      <c r="A148" s="174">
        <v>134</v>
      </c>
      <c r="B148" s="107"/>
      <c r="C148" s="108"/>
      <c r="D148" s="113"/>
      <c r="E148" s="109"/>
      <c r="F148" s="169"/>
      <c r="G148" s="109"/>
      <c r="H148" s="110"/>
      <c r="I148" s="109"/>
      <c r="J148" s="110"/>
      <c r="K148" s="109"/>
      <c r="L148" s="112"/>
      <c r="M148" s="109"/>
      <c r="N148" s="110"/>
      <c r="O148" s="114"/>
      <c r="P148" s="181">
        <f t="shared" si="2"/>
        <v>0</v>
      </c>
      <c r="Q148" s="115"/>
    </row>
    <row r="149" spans="1:17" ht="16" x14ac:dyDescent="0.2">
      <c r="A149" s="106">
        <v>135</v>
      </c>
      <c r="B149" s="107"/>
      <c r="C149" s="108"/>
      <c r="D149" s="113"/>
      <c r="E149" s="109"/>
      <c r="F149" s="169"/>
      <c r="G149" s="109"/>
      <c r="H149" s="110"/>
      <c r="I149" s="109"/>
      <c r="J149" s="110"/>
      <c r="K149" s="109"/>
      <c r="L149" s="112"/>
      <c r="M149" s="109"/>
      <c r="N149" s="110"/>
      <c r="O149" s="114"/>
      <c r="P149" s="181">
        <f t="shared" si="2"/>
        <v>0</v>
      </c>
      <c r="Q149" s="115"/>
    </row>
    <row r="150" spans="1:17" ht="16" x14ac:dyDescent="0.2">
      <c r="A150" s="174">
        <v>136</v>
      </c>
      <c r="B150" s="107"/>
      <c r="C150" s="108"/>
      <c r="D150" s="113"/>
      <c r="E150" s="109"/>
      <c r="F150" s="169"/>
      <c r="G150" s="109"/>
      <c r="H150" s="110"/>
      <c r="I150" s="109"/>
      <c r="J150" s="110"/>
      <c r="K150" s="109"/>
      <c r="L150" s="112"/>
      <c r="M150" s="109"/>
      <c r="N150" s="110"/>
      <c r="O150" s="114"/>
      <c r="P150" s="181">
        <f t="shared" si="2"/>
        <v>0</v>
      </c>
      <c r="Q150" s="115"/>
    </row>
    <row r="151" spans="1:17" ht="16" x14ac:dyDescent="0.2">
      <c r="A151" s="106">
        <v>137</v>
      </c>
      <c r="B151" s="107"/>
      <c r="C151" s="108"/>
      <c r="D151" s="113"/>
      <c r="E151" s="109"/>
      <c r="F151" s="169"/>
      <c r="G151" s="109"/>
      <c r="H151" s="110"/>
      <c r="I151" s="109"/>
      <c r="J151" s="110"/>
      <c r="K151" s="109"/>
      <c r="L151" s="112"/>
      <c r="M151" s="109"/>
      <c r="N151" s="110"/>
      <c r="O151" s="114"/>
      <c r="P151" s="181">
        <f t="shared" si="2"/>
        <v>0</v>
      </c>
      <c r="Q151" s="115"/>
    </row>
    <row r="152" spans="1:17" ht="16" x14ac:dyDescent="0.2">
      <c r="A152" s="174">
        <v>138</v>
      </c>
      <c r="B152" s="107"/>
      <c r="C152" s="108"/>
      <c r="D152" s="113"/>
      <c r="E152" s="109"/>
      <c r="F152" s="169"/>
      <c r="G152" s="109"/>
      <c r="H152" s="110"/>
      <c r="I152" s="109"/>
      <c r="J152" s="110"/>
      <c r="K152" s="109"/>
      <c r="L152" s="112"/>
      <c r="M152" s="109"/>
      <c r="N152" s="110"/>
      <c r="O152" s="114"/>
      <c r="P152" s="181">
        <f t="shared" si="2"/>
        <v>0</v>
      </c>
      <c r="Q152" s="115"/>
    </row>
    <row r="153" spans="1:17" ht="16" x14ac:dyDescent="0.2">
      <c r="A153" s="106">
        <v>139</v>
      </c>
      <c r="B153" s="107"/>
      <c r="C153" s="108"/>
      <c r="D153" s="113"/>
      <c r="E153" s="109"/>
      <c r="F153" s="169"/>
      <c r="G153" s="109"/>
      <c r="H153" s="110"/>
      <c r="I153" s="109"/>
      <c r="J153" s="110"/>
      <c r="K153" s="109"/>
      <c r="L153" s="112"/>
      <c r="M153" s="109"/>
      <c r="N153" s="110"/>
      <c r="O153" s="114"/>
      <c r="P153" s="181">
        <f t="shared" si="2"/>
        <v>0</v>
      </c>
      <c r="Q153" s="115"/>
    </row>
    <row r="154" spans="1:17" ht="16" x14ac:dyDescent="0.2">
      <c r="A154" s="174">
        <v>140</v>
      </c>
      <c r="B154" s="107"/>
      <c r="C154" s="108"/>
      <c r="D154" s="113"/>
      <c r="E154" s="109"/>
      <c r="F154" s="169"/>
      <c r="G154" s="109"/>
      <c r="H154" s="110"/>
      <c r="I154" s="109"/>
      <c r="J154" s="110"/>
      <c r="K154" s="109"/>
      <c r="L154" s="112"/>
      <c r="M154" s="109"/>
      <c r="N154" s="110"/>
      <c r="O154" s="114"/>
      <c r="P154" s="181">
        <f t="shared" si="2"/>
        <v>0</v>
      </c>
      <c r="Q154" s="115"/>
    </row>
    <row r="155" spans="1:17" ht="16" x14ac:dyDescent="0.2">
      <c r="A155" s="106">
        <v>141</v>
      </c>
      <c r="B155" s="107"/>
      <c r="C155" s="108"/>
      <c r="D155" s="113"/>
      <c r="E155" s="109"/>
      <c r="F155" s="169"/>
      <c r="G155" s="109"/>
      <c r="H155" s="110"/>
      <c r="I155" s="109"/>
      <c r="J155" s="110"/>
      <c r="K155" s="109"/>
      <c r="L155" s="112"/>
      <c r="M155" s="109"/>
      <c r="N155" s="110"/>
      <c r="O155" s="114"/>
      <c r="P155" s="181">
        <f t="shared" si="2"/>
        <v>0</v>
      </c>
      <c r="Q155" s="115"/>
    </row>
    <row r="156" spans="1:17" ht="16" x14ac:dyDescent="0.2">
      <c r="A156" s="174">
        <v>142</v>
      </c>
      <c r="B156" s="107"/>
      <c r="C156" s="108"/>
      <c r="D156" s="113"/>
      <c r="E156" s="109"/>
      <c r="F156" s="169"/>
      <c r="G156" s="109"/>
      <c r="H156" s="110"/>
      <c r="I156" s="109"/>
      <c r="J156" s="110"/>
      <c r="K156" s="109"/>
      <c r="L156" s="112"/>
      <c r="M156" s="109"/>
      <c r="N156" s="110"/>
      <c r="O156" s="114"/>
      <c r="P156" s="181">
        <f t="shared" si="2"/>
        <v>0</v>
      </c>
      <c r="Q156" s="115"/>
    </row>
    <row r="157" spans="1:17" ht="16" x14ac:dyDescent="0.2">
      <c r="A157" s="106">
        <v>143</v>
      </c>
      <c r="B157" s="107"/>
      <c r="C157" s="108"/>
      <c r="D157" s="113"/>
      <c r="E157" s="109"/>
      <c r="F157" s="169"/>
      <c r="G157" s="109"/>
      <c r="H157" s="110"/>
      <c r="I157" s="109"/>
      <c r="J157" s="110"/>
      <c r="K157" s="109"/>
      <c r="L157" s="112"/>
      <c r="M157" s="109"/>
      <c r="N157" s="110"/>
      <c r="O157" s="114"/>
      <c r="P157" s="181">
        <f t="shared" si="2"/>
        <v>0</v>
      </c>
      <c r="Q157" s="115"/>
    </row>
    <row r="158" spans="1:17" ht="16" x14ac:dyDescent="0.2">
      <c r="A158" s="174">
        <v>144</v>
      </c>
      <c r="B158" s="107"/>
      <c r="C158" s="108"/>
      <c r="D158" s="113"/>
      <c r="E158" s="109"/>
      <c r="F158" s="169"/>
      <c r="G158" s="109"/>
      <c r="H158" s="110"/>
      <c r="I158" s="109"/>
      <c r="J158" s="110"/>
      <c r="K158" s="109"/>
      <c r="L158" s="112"/>
      <c r="M158" s="109"/>
      <c r="N158" s="110"/>
      <c r="O158" s="114"/>
      <c r="P158" s="181">
        <f t="shared" si="2"/>
        <v>0</v>
      </c>
      <c r="Q158" s="115"/>
    </row>
    <row r="159" spans="1:17" ht="16" x14ac:dyDescent="0.2">
      <c r="A159" s="106">
        <v>145</v>
      </c>
      <c r="B159" s="107"/>
      <c r="C159" s="108"/>
      <c r="D159" s="113"/>
      <c r="E159" s="109"/>
      <c r="F159" s="169"/>
      <c r="G159" s="109"/>
      <c r="H159" s="110"/>
      <c r="I159" s="109"/>
      <c r="J159" s="110"/>
      <c r="K159" s="109"/>
      <c r="L159" s="112"/>
      <c r="M159" s="109"/>
      <c r="N159" s="110"/>
      <c r="O159" s="114"/>
      <c r="P159" s="181">
        <f t="shared" si="2"/>
        <v>0</v>
      </c>
      <c r="Q159" s="115"/>
    </row>
    <row r="160" spans="1:17" ht="16" x14ac:dyDescent="0.2">
      <c r="A160" s="174">
        <v>146</v>
      </c>
      <c r="B160" s="107"/>
      <c r="C160" s="108"/>
      <c r="D160" s="113"/>
      <c r="E160" s="109"/>
      <c r="F160" s="169"/>
      <c r="G160" s="109"/>
      <c r="H160" s="110"/>
      <c r="I160" s="109"/>
      <c r="J160" s="110"/>
      <c r="K160" s="109"/>
      <c r="L160" s="112"/>
      <c r="M160" s="109"/>
      <c r="N160" s="110"/>
      <c r="O160" s="114"/>
      <c r="P160" s="181">
        <f t="shared" si="2"/>
        <v>0</v>
      </c>
      <c r="Q160" s="115"/>
    </row>
    <row r="161" spans="1:17" ht="16" x14ac:dyDescent="0.2">
      <c r="A161" s="106">
        <v>147</v>
      </c>
      <c r="B161" s="107"/>
      <c r="C161" s="108"/>
      <c r="D161" s="113"/>
      <c r="E161" s="109"/>
      <c r="F161" s="169"/>
      <c r="G161" s="109"/>
      <c r="H161" s="110"/>
      <c r="I161" s="109"/>
      <c r="J161" s="110"/>
      <c r="K161" s="109"/>
      <c r="L161" s="112"/>
      <c r="M161" s="109"/>
      <c r="N161" s="110"/>
      <c r="O161" s="114"/>
      <c r="P161" s="181">
        <f t="shared" si="2"/>
        <v>0</v>
      </c>
      <c r="Q161" s="115"/>
    </row>
    <row r="162" spans="1:17" ht="16" x14ac:dyDescent="0.2">
      <c r="A162" s="174">
        <v>148</v>
      </c>
      <c r="B162" s="107"/>
      <c r="C162" s="108"/>
      <c r="D162" s="113"/>
      <c r="E162" s="109"/>
      <c r="F162" s="169"/>
      <c r="G162" s="109"/>
      <c r="H162" s="110"/>
      <c r="I162" s="109"/>
      <c r="J162" s="110"/>
      <c r="K162" s="109"/>
      <c r="L162" s="112"/>
      <c r="M162" s="109"/>
      <c r="N162" s="110"/>
      <c r="O162" s="114"/>
      <c r="P162" s="181">
        <f t="shared" si="2"/>
        <v>0</v>
      </c>
      <c r="Q162" s="115"/>
    </row>
    <row r="163" spans="1:17" ht="16" x14ac:dyDescent="0.2">
      <c r="A163" s="106">
        <v>149</v>
      </c>
      <c r="B163" s="107"/>
      <c r="C163" s="108"/>
      <c r="D163" s="113"/>
      <c r="E163" s="109"/>
      <c r="F163" s="169"/>
      <c r="G163" s="109"/>
      <c r="H163" s="110"/>
      <c r="I163" s="109"/>
      <c r="J163" s="110"/>
      <c r="K163" s="109"/>
      <c r="L163" s="112"/>
      <c r="M163" s="109"/>
      <c r="N163" s="110"/>
      <c r="O163" s="114"/>
      <c r="P163" s="181">
        <f t="shared" si="2"/>
        <v>0</v>
      </c>
      <c r="Q163" s="115"/>
    </row>
    <row r="164" spans="1:17" ht="16" x14ac:dyDescent="0.2">
      <c r="A164" s="174">
        <v>150</v>
      </c>
      <c r="B164" s="107"/>
      <c r="C164" s="108"/>
      <c r="D164" s="113"/>
      <c r="E164" s="109"/>
      <c r="F164" s="169"/>
      <c r="G164" s="109"/>
      <c r="H164" s="110"/>
      <c r="I164" s="109"/>
      <c r="J164" s="110"/>
      <c r="K164" s="109"/>
      <c r="L164" s="112"/>
      <c r="M164" s="109"/>
      <c r="N164" s="110"/>
      <c r="O164" s="114"/>
      <c r="P164" s="181">
        <f t="shared" si="2"/>
        <v>0</v>
      </c>
      <c r="Q164" s="115"/>
    </row>
    <row r="165" spans="1:17" ht="16" x14ac:dyDescent="0.2">
      <c r="A165" s="106">
        <v>151</v>
      </c>
      <c r="B165" s="107"/>
      <c r="C165" s="108"/>
      <c r="D165" s="113"/>
      <c r="E165" s="109"/>
      <c r="F165" s="169"/>
      <c r="G165" s="109"/>
      <c r="H165" s="110"/>
      <c r="I165" s="109"/>
      <c r="J165" s="110"/>
      <c r="K165" s="109"/>
      <c r="L165" s="112"/>
      <c r="M165" s="109"/>
      <c r="N165" s="110"/>
      <c r="O165" s="114"/>
      <c r="P165" s="181">
        <f t="shared" si="2"/>
        <v>0</v>
      </c>
      <c r="Q165" s="115"/>
    </row>
    <row r="166" spans="1:17" ht="16" x14ac:dyDescent="0.2">
      <c r="A166" s="174">
        <v>152</v>
      </c>
      <c r="B166" s="107"/>
      <c r="C166" s="108"/>
      <c r="D166" s="113"/>
      <c r="E166" s="109"/>
      <c r="F166" s="169"/>
      <c r="G166" s="109"/>
      <c r="H166" s="110"/>
      <c r="I166" s="109"/>
      <c r="J166" s="110"/>
      <c r="K166" s="109"/>
      <c r="L166" s="112"/>
      <c r="M166" s="109"/>
      <c r="N166" s="110"/>
      <c r="O166" s="114"/>
      <c r="P166" s="181">
        <f t="shared" si="2"/>
        <v>0</v>
      </c>
      <c r="Q166" s="115"/>
    </row>
    <row r="167" spans="1:17" ht="16" x14ac:dyDescent="0.2">
      <c r="A167" s="106">
        <v>153</v>
      </c>
      <c r="B167" s="107"/>
      <c r="C167" s="108"/>
      <c r="D167" s="113"/>
      <c r="E167" s="109"/>
      <c r="F167" s="169"/>
      <c r="G167" s="109"/>
      <c r="H167" s="110"/>
      <c r="I167" s="109"/>
      <c r="J167" s="110"/>
      <c r="K167" s="109"/>
      <c r="L167" s="112"/>
      <c r="M167" s="109"/>
      <c r="N167" s="110"/>
      <c r="O167" s="114"/>
      <c r="P167" s="181">
        <f t="shared" si="2"/>
        <v>0</v>
      </c>
      <c r="Q167" s="115"/>
    </row>
    <row r="168" spans="1:17" ht="16" x14ac:dyDescent="0.2">
      <c r="A168" s="174">
        <v>154</v>
      </c>
      <c r="B168" s="107"/>
      <c r="C168" s="108"/>
      <c r="D168" s="113"/>
      <c r="E168" s="109"/>
      <c r="F168" s="169"/>
      <c r="G168" s="109"/>
      <c r="H168" s="110"/>
      <c r="I168" s="109"/>
      <c r="J168" s="110"/>
      <c r="K168" s="109"/>
      <c r="L168" s="112"/>
      <c r="M168" s="109"/>
      <c r="N168" s="110"/>
      <c r="O168" s="114"/>
      <c r="P168" s="181">
        <f t="shared" si="2"/>
        <v>0</v>
      </c>
      <c r="Q168" s="115"/>
    </row>
    <row r="169" spans="1:17" ht="16" x14ac:dyDescent="0.2">
      <c r="A169" s="106">
        <v>155</v>
      </c>
      <c r="B169" s="107"/>
      <c r="C169" s="108"/>
      <c r="D169" s="113"/>
      <c r="E169" s="109"/>
      <c r="F169" s="169"/>
      <c r="G169" s="109"/>
      <c r="H169" s="110"/>
      <c r="I169" s="109"/>
      <c r="J169" s="110"/>
      <c r="K169" s="109"/>
      <c r="L169" s="112"/>
      <c r="M169" s="109"/>
      <c r="N169" s="110"/>
      <c r="O169" s="114"/>
      <c r="P169" s="181">
        <f t="shared" si="2"/>
        <v>0</v>
      </c>
      <c r="Q169" s="115"/>
    </row>
    <row r="170" spans="1:17" ht="16" x14ac:dyDescent="0.2">
      <c r="A170" s="174">
        <v>156</v>
      </c>
      <c r="B170" s="107"/>
      <c r="C170" s="108"/>
      <c r="D170" s="113"/>
      <c r="E170" s="109"/>
      <c r="F170" s="169"/>
      <c r="G170" s="109"/>
      <c r="H170" s="110"/>
      <c r="I170" s="109"/>
      <c r="J170" s="110"/>
      <c r="K170" s="109"/>
      <c r="L170" s="112"/>
      <c r="M170" s="109"/>
      <c r="N170" s="110"/>
      <c r="O170" s="114"/>
      <c r="P170" s="181">
        <f t="shared" si="2"/>
        <v>0</v>
      </c>
      <c r="Q170" s="115"/>
    </row>
    <row r="171" spans="1:17" ht="16" x14ac:dyDescent="0.2">
      <c r="A171" s="106">
        <v>157</v>
      </c>
      <c r="B171" s="107"/>
      <c r="C171" s="108"/>
      <c r="D171" s="113"/>
      <c r="E171" s="109"/>
      <c r="F171" s="169"/>
      <c r="G171" s="109"/>
      <c r="H171" s="110"/>
      <c r="I171" s="109"/>
      <c r="J171" s="110"/>
      <c r="K171" s="109"/>
      <c r="L171" s="112"/>
      <c r="M171" s="109"/>
      <c r="N171" s="110"/>
      <c r="O171" s="114"/>
      <c r="P171" s="181">
        <f t="shared" si="2"/>
        <v>0</v>
      </c>
      <c r="Q171" s="115"/>
    </row>
    <row r="172" spans="1:17" ht="16" x14ac:dyDescent="0.2">
      <c r="A172" s="174">
        <v>158</v>
      </c>
      <c r="B172" s="107"/>
      <c r="C172" s="108"/>
      <c r="D172" s="113"/>
      <c r="E172" s="109"/>
      <c r="F172" s="169"/>
      <c r="G172" s="109"/>
      <c r="H172" s="110"/>
      <c r="I172" s="109"/>
      <c r="J172" s="110"/>
      <c r="K172" s="109"/>
      <c r="L172" s="112"/>
      <c r="M172" s="109"/>
      <c r="N172" s="110"/>
      <c r="O172" s="114"/>
      <c r="P172" s="181">
        <f t="shared" si="2"/>
        <v>0</v>
      </c>
      <c r="Q172" s="115"/>
    </row>
    <row r="173" spans="1:17" ht="16" x14ac:dyDescent="0.2">
      <c r="A173" s="106">
        <v>159</v>
      </c>
      <c r="B173" s="107"/>
      <c r="C173" s="108"/>
      <c r="D173" s="113"/>
      <c r="E173" s="109"/>
      <c r="F173" s="169"/>
      <c r="G173" s="109"/>
      <c r="H173" s="110"/>
      <c r="I173" s="109"/>
      <c r="J173" s="110"/>
      <c r="K173" s="109"/>
      <c r="L173" s="112"/>
      <c r="M173" s="109"/>
      <c r="N173" s="110"/>
      <c r="O173" s="114"/>
      <c r="P173" s="181">
        <f t="shared" si="2"/>
        <v>0</v>
      </c>
      <c r="Q173" s="115"/>
    </row>
    <row r="174" spans="1:17" ht="16" x14ac:dyDescent="0.2">
      <c r="A174" s="174">
        <v>160</v>
      </c>
      <c r="B174" s="107"/>
      <c r="C174" s="108"/>
      <c r="D174" s="113"/>
      <c r="E174" s="109"/>
      <c r="F174" s="169"/>
      <c r="G174" s="109"/>
      <c r="H174" s="110"/>
      <c r="I174" s="109"/>
      <c r="J174" s="110"/>
      <c r="K174" s="109"/>
      <c r="L174" s="112"/>
      <c r="M174" s="109"/>
      <c r="N174" s="110"/>
      <c r="O174" s="114"/>
      <c r="P174" s="181">
        <f t="shared" si="2"/>
        <v>0</v>
      </c>
      <c r="Q174" s="115"/>
    </row>
    <row r="175" spans="1:17" ht="16" x14ac:dyDescent="0.2">
      <c r="A175" s="106">
        <v>161</v>
      </c>
      <c r="B175" s="107"/>
      <c r="C175" s="108"/>
      <c r="D175" s="113"/>
      <c r="E175" s="109"/>
      <c r="F175" s="169"/>
      <c r="G175" s="109"/>
      <c r="H175" s="110"/>
      <c r="I175" s="109"/>
      <c r="J175" s="110"/>
      <c r="K175" s="109"/>
      <c r="L175" s="112"/>
      <c r="M175" s="109"/>
      <c r="N175" s="110"/>
      <c r="O175" s="114"/>
      <c r="P175" s="181">
        <f t="shared" si="2"/>
        <v>0</v>
      </c>
      <c r="Q175" s="115"/>
    </row>
    <row r="176" spans="1:17" ht="16" x14ac:dyDescent="0.2">
      <c r="A176" s="174">
        <v>162</v>
      </c>
      <c r="B176" s="107"/>
      <c r="C176" s="108"/>
      <c r="D176" s="113"/>
      <c r="E176" s="109"/>
      <c r="F176" s="169"/>
      <c r="G176" s="109"/>
      <c r="H176" s="110"/>
      <c r="I176" s="109"/>
      <c r="J176" s="110"/>
      <c r="K176" s="109"/>
      <c r="L176" s="112"/>
      <c r="M176" s="109"/>
      <c r="N176" s="110"/>
      <c r="O176" s="114"/>
      <c r="P176" s="181">
        <f t="shared" si="2"/>
        <v>0</v>
      </c>
      <c r="Q176" s="115"/>
    </row>
    <row r="177" spans="1:17" ht="16" x14ac:dyDescent="0.2">
      <c r="A177" s="106">
        <v>163</v>
      </c>
      <c r="B177" s="107"/>
      <c r="C177" s="108"/>
      <c r="D177" s="113"/>
      <c r="E177" s="109"/>
      <c r="F177" s="169"/>
      <c r="G177" s="109"/>
      <c r="H177" s="110"/>
      <c r="I177" s="109"/>
      <c r="J177" s="110"/>
      <c r="K177" s="109"/>
      <c r="L177" s="112"/>
      <c r="M177" s="109"/>
      <c r="N177" s="110"/>
      <c r="O177" s="114"/>
      <c r="P177" s="181">
        <f t="shared" si="2"/>
        <v>0</v>
      </c>
      <c r="Q177" s="115"/>
    </row>
    <row r="178" spans="1:17" ht="16" x14ac:dyDescent="0.2">
      <c r="A178" s="174">
        <v>164</v>
      </c>
      <c r="B178" s="107"/>
      <c r="C178" s="108"/>
      <c r="D178" s="113"/>
      <c r="E178" s="109"/>
      <c r="F178" s="169"/>
      <c r="G178" s="109"/>
      <c r="H178" s="110"/>
      <c r="I178" s="109"/>
      <c r="J178" s="110"/>
      <c r="K178" s="109"/>
      <c r="L178" s="112"/>
      <c r="M178" s="109"/>
      <c r="N178" s="110"/>
      <c r="O178" s="114"/>
      <c r="P178" s="181">
        <f t="shared" si="2"/>
        <v>0</v>
      </c>
      <c r="Q178" s="115"/>
    </row>
    <row r="179" spans="1:17" ht="16" x14ac:dyDescent="0.2">
      <c r="A179" s="106">
        <v>165</v>
      </c>
      <c r="B179" s="107"/>
      <c r="C179" s="108"/>
      <c r="D179" s="113"/>
      <c r="E179" s="109"/>
      <c r="F179" s="169"/>
      <c r="G179" s="109"/>
      <c r="H179" s="110"/>
      <c r="I179" s="109"/>
      <c r="J179" s="110"/>
      <c r="K179" s="109"/>
      <c r="L179" s="112"/>
      <c r="M179" s="109"/>
      <c r="N179" s="110"/>
      <c r="O179" s="114"/>
      <c r="P179" s="181">
        <f t="shared" si="2"/>
        <v>0</v>
      </c>
      <c r="Q179" s="115"/>
    </row>
    <row r="180" spans="1:17" ht="16" x14ac:dyDescent="0.2">
      <c r="A180" s="174">
        <v>166</v>
      </c>
      <c r="B180" s="107"/>
      <c r="C180" s="108"/>
      <c r="D180" s="113"/>
      <c r="E180" s="109"/>
      <c r="F180" s="169"/>
      <c r="G180" s="109"/>
      <c r="H180" s="110"/>
      <c r="I180" s="109"/>
      <c r="J180" s="110"/>
      <c r="K180" s="109"/>
      <c r="L180" s="112"/>
      <c r="M180" s="109"/>
      <c r="N180" s="110"/>
      <c r="O180" s="114"/>
      <c r="P180" s="181">
        <f t="shared" si="2"/>
        <v>0</v>
      </c>
      <c r="Q180" s="115"/>
    </row>
    <row r="181" spans="1:17" ht="16" x14ac:dyDescent="0.2">
      <c r="A181" s="106">
        <v>167</v>
      </c>
      <c r="B181" s="107"/>
      <c r="C181" s="108"/>
      <c r="D181" s="113"/>
      <c r="E181" s="109"/>
      <c r="F181" s="169"/>
      <c r="G181" s="109"/>
      <c r="H181" s="110"/>
      <c r="I181" s="109"/>
      <c r="J181" s="110"/>
      <c r="K181" s="109"/>
      <c r="L181" s="112"/>
      <c r="M181" s="109"/>
      <c r="N181" s="110"/>
      <c r="O181" s="114"/>
      <c r="P181" s="181">
        <f t="shared" si="2"/>
        <v>0</v>
      </c>
      <c r="Q181" s="115"/>
    </row>
    <row r="182" spans="1:17" ht="16" x14ac:dyDescent="0.2">
      <c r="A182" s="174">
        <v>168</v>
      </c>
      <c r="B182" s="107"/>
      <c r="C182" s="108"/>
      <c r="D182" s="113"/>
      <c r="E182" s="109"/>
      <c r="F182" s="169"/>
      <c r="G182" s="109"/>
      <c r="H182" s="110"/>
      <c r="I182" s="109"/>
      <c r="J182" s="110"/>
      <c r="K182" s="109"/>
      <c r="L182" s="112"/>
      <c r="M182" s="109"/>
      <c r="N182" s="110"/>
      <c r="O182" s="114"/>
      <c r="P182" s="181">
        <f t="shared" si="2"/>
        <v>0</v>
      </c>
      <c r="Q182" s="115"/>
    </row>
    <row r="183" spans="1:17" ht="16" x14ac:dyDescent="0.2">
      <c r="A183" s="106">
        <v>169</v>
      </c>
      <c r="B183" s="107"/>
      <c r="C183" s="108"/>
      <c r="D183" s="113"/>
      <c r="E183" s="109"/>
      <c r="F183" s="169"/>
      <c r="G183" s="109"/>
      <c r="H183" s="110"/>
      <c r="I183" s="109"/>
      <c r="J183" s="110"/>
      <c r="K183" s="109"/>
      <c r="L183" s="112"/>
      <c r="M183" s="109"/>
      <c r="N183" s="110"/>
      <c r="O183" s="114"/>
      <c r="P183" s="181">
        <f t="shared" si="2"/>
        <v>0</v>
      </c>
      <c r="Q183" s="115"/>
    </row>
    <row r="184" spans="1:17" ht="16" x14ac:dyDescent="0.2">
      <c r="A184" s="174">
        <v>170</v>
      </c>
      <c r="B184" s="107"/>
      <c r="C184" s="108"/>
      <c r="D184" s="113"/>
      <c r="E184" s="109"/>
      <c r="F184" s="169"/>
      <c r="G184" s="109"/>
      <c r="H184" s="110"/>
      <c r="I184" s="109"/>
      <c r="J184" s="110"/>
      <c r="K184" s="109"/>
      <c r="L184" s="112"/>
      <c r="M184" s="109"/>
      <c r="N184" s="110"/>
      <c r="O184" s="114"/>
      <c r="P184" s="181">
        <f t="shared" si="2"/>
        <v>0</v>
      </c>
      <c r="Q184" s="115"/>
    </row>
    <row r="185" spans="1:17" ht="16" x14ac:dyDescent="0.2">
      <c r="A185" s="106">
        <v>171</v>
      </c>
      <c r="B185" s="107"/>
      <c r="C185" s="108"/>
      <c r="D185" s="113"/>
      <c r="E185" s="109"/>
      <c r="F185" s="169"/>
      <c r="G185" s="109"/>
      <c r="H185" s="110"/>
      <c r="I185" s="109"/>
      <c r="J185" s="110"/>
      <c r="K185" s="109"/>
      <c r="L185" s="112"/>
      <c r="M185" s="109"/>
      <c r="N185" s="110"/>
      <c r="O185" s="114"/>
      <c r="P185" s="181">
        <f t="shared" si="2"/>
        <v>0</v>
      </c>
      <c r="Q185" s="115"/>
    </row>
    <row r="186" spans="1:17" ht="16" x14ac:dyDescent="0.2">
      <c r="A186" s="174">
        <v>172</v>
      </c>
      <c r="B186" s="107"/>
      <c r="C186" s="108"/>
      <c r="D186" s="113"/>
      <c r="E186" s="109"/>
      <c r="F186" s="169"/>
      <c r="G186" s="109"/>
      <c r="H186" s="110"/>
      <c r="I186" s="109"/>
      <c r="J186" s="110"/>
      <c r="K186" s="109"/>
      <c r="L186" s="112"/>
      <c r="M186" s="109"/>
      <c r="N186" s="110"/>
      <c r="O186" s="114"/>
      <c r="P186" s="181">
        <f t="shared" si="2"/>
        <v>0</v>
      </c>
      <c r="Q186" s="115"/>
    </row>
    <row r="187" spans="1:17" ht="16" x14ac:dyDescent="0.2">
      <c r="A187" s="106">
        <v>173</v>
      </c>
      <c r="B187" s="107"/>
      <c r="C187" s="108"/>
      <c r="D187" s="113"/>
      <c r="E187" s="109"/>
      <c r="F187" s="169"/>
      <c r="G187" s="109"/>
      <c r="H187" s="110"/>
      <c r="I187" s="109"/>
      <c r="J187" s="110"/>
      <c r="K187" s="109"/>
      <c r="L187" s="112"/>
      <c r="M187" s="109"/>
      <c r="N187" s="110"/>
      <c r="O187" s="114"/>
      <c r="P187" s="181">
        <f t="shared" si="2"/>
        <v>0</v>
      </c>
      <c r="Q187" s="115"/>
    </row>
    <row r="188" spans="1:17" ht="16" x14ac:dyDescent="0.2">
      <c r="A188" s="174">
        <v>174</v>
      </c>
      <c r="B188" s="107"/>
      <c r="C188" s="108"/>
      <c r="D188" s="113"/>
      <c r="E188" s="109"/>
      <c r="F188" s="169"/>
      <c r="G188" s="109"/>
      <c r="H188" s="110"/>
      <c r="I188" s="109"/>
      <c r="J188" s="110"/>
      <c r="K188" s="109"/>
      <c r="L188" s="112"/>
      <c r="M188" s="109"/>
      <c r="N188" s="110"/>
      <c r="O188" s="114"/>
      <c r="P188" s="181">
        <f t="shared" si="2"/>
        <v>0</v>
      </c>
      <c r="Q188" s="115"/>
    </row>
    <row r="189" spans="1:17" ht="16" x14ac:dyDescent="0.2">
      <c r="A189" s="106">
        <v>175</v>
      </c>
      <c r="B189" s="107"/>
      <c r="C189" s="108"/>
      <c r="D189" s="113"/>
      <c r="E189" s="109"/>
      <c r="F189" s="169"/>
      <c r="G189" s="109"/>
      <c r="H189" s="110"/>
      <c r="I189" s="109"/>
      <c r="J189" s="110"/>
      <c r="K189" s="109"/>
      <c r="L189" s="112"/>
      <c r="M189" s="109"/>
      <c r="N189" s="110"/>
      <c r="O189" s="114"/>
      <c r="P189" s="181">
        <f t="shared" si="2"/>
        <v>0</v>
      </c>
      <c r="Q189" s="115"/>
    </row>
    <row r="190" spans="1:17" ht="16" x14ac:dyDescent="0.2">
      <c r="A190" s="174">
        <v>176</v>
      </c>
      <c r="B190" s="107"/>
      <c r="C190" s="108"/>
      <c r="D190" s="113"/>
      <c r="E190" s="109"/>
      <c r="F190" s="169"/>
      <c r="G190" s="109"/>
      <c r="H190" s="110"/>
      <c r="I190" s="109"/>
      <c r="J190" s="110"/>
      <c r="K190" s="109"/>
      <c r="L190" s="112"/>
      <c r="M190" s="109"/>
      <c r="N190" s="110"/>
      <c r="O190" s="114"/>
      <c r="P190" s="181">
        <f t="shared" si="2"/>
        <v>0</v>
      </c>
      <c r="Q190" s="115"/>
    </row>
    <row r="191" spans="1:17" ht="16" x14ac:dyDescent="0.2">
      <c r="A191" s="106">
        <v>177</v>
      </c>
      <c r="B191" s="107"/>
      <c r="C191" s="108"/>
      <c r="D191" s="113"/>
      <c r="E191" s="109"/>
      <c r="F191" s="169"/>
      <c r="G191" s="109"/>
      <c r="H191" s="110"/>
      <c r="I191" s="109"/>
      <c r="J191" s="110"/>
      <c r="K191" s="109"/>
      <c r="L191" s="112"/>
      <c r="M191" s="109"/>
      <c r="N191" s="110"/>
      <c r="O191" s="114"/>
      <c r="P191" s="181">
        <f t="shared" si="2"/>
        <v>0</v>
      </c>
      <c r="Q191" s="115"/>
    </row>
    <row r="192" spans="1:17" ht="16" x14ac:dyDescent="0.2">
      <c r="A192" s="174">
        <v>178</v>
      </c>
      <c r="B192" s="107"/>
      <c r="C192" s="108"/>
      <c r="D192" s="113"/>
      <c r="E192" s="109"/>
      <c r="F192" s="169"/>
      <c r="G192" s="109"/>
      <c r="H192" s="110"/>
      <c r="I192" s="109"/>
      <c r="J192" s="110"/>
      <c r="K192" s="109"/>
      <c r="L192" s="112"/>
      <c r="M192" s="109"/>
      <c r="N192" s="110"/>
      <c r="O192" s="114"/>
      <c r="P192" s="181">
        <f t="shared" si="2"/>
        <v>0</v>
      </c>
      <c r="Q192" s="115"/>
    </row>
    <row r="193" spans="1:18" ht="16" x14ac:dyDescent="0.2">
      <c r="A193" s="106">
        <v>179</v>
      </c>
      <c r="B193" s="107"/>
      <c r="C193" s="108"/>
      <c r="D193" s="113"/>
      <c r="E193" s="109"/>
      <c r="F193" s="169"/>
      <c r="G193" s="109"/>
      <c r="H193" s="110"/>
      <c r="I193" s="109"/>
      <c r="J193" s="110"/>
      <c r="K193" s="109"/>
      <c r="L193" s="112"/>
      <c r="M193" s="109"/>
      <c r="N193" s="110"/>
      <c r="O193" s="114"/>
      <c r="P193" s="181">
        <f t="shared" si="2"/>
        <v>0</v>
      </c>
      <c r="Q193" s="115"/>
    </row>
    <row r="194" spans="1:18" ht="17" thickBot="1" x14ac:dyDescent="0.25">
      <c r="A194" s="106">
        <v>180</v>
      </c>
      <c r="B194" s="117"/>
      <c r="C194" s="118"/>
      <c r="D194" s="123"/>
      <c r="E194" s="119"/>
      <c r="F194" s="170"/>
      <c r="G194" s="119"/>
      <c r="H194" s="120"/>
      <c r="I194" s="119"/>
      <c r="J194" s="120"/>
      <c r="K194" s="119"/>
      <c r="L194" s="122"/>
      <c r="M194" s="119"/>
      <c r="N194" s="120"/>
      <c r="O194" s="124"/>
      <c r="P194" s="181">
        <f t="shared" si="2"/>
        <v>0</v>
      </c>
      <c r="Q194" s="115"/>
    </row>
    <row r="195" spans="1:18" x14ac:dyDescent="0.15">
      <c r="A195" s="125"/>
      <c r="B195" s="126"/>
      <c r="C195" s="126"/>
      <c r="D195" s="126"/>
      <c r="E195" s="126"/>
      <c r="F195" s="126"/>
      <c r="G195" s="126"/>
      <c r="H195" s="126"/>
      <c r="I195" s="126"/>
      <c r="J195" s="126"/>
      <c r="K195" s="126"/>
      <c r="L195" s="126"/>
      <c r="M195" s="126"/>
      <c r="N195" s="127"/>
      <c r="O195" s="127"/>
      <c r="P195" s="182"/>
      <c r="Q195" s="127"/>
    </row>
    <row r="196" spans="1:18" x14ac:dyDescent="0.15">
      <c r="A196" s="78"/>
      <c r="B196" s="128" t="s">
        <v>25</v>
      </c>
      <c r="C196" s="78"/>
      <c r="D196" s="78"/>
      <c r="E196" s="78"/>
      <c r="F196" s="78"/>
      <c r="G196" s="78"/>
      <c r="H196" s="78"/>
      <c r="I196" s="78"/>
      <c r="J196" s="78"/>
      <c r="K196" s="78"/>
      <c r="L196" s="78"/>
      <c r="M196" s="78"/>
      <c r="N196" s="129"/>
      <c r="O196" s="129"/>
      <c r="P196" s="176"/>
      <c r="Q196" s="79"/>
      <c r="R196" s="78"/>
    </row>
    <row r="197" spans="1:18" ht="16" x14ac:dyDescent="0.2">
      <c r="A197" s="130"/>
      <c r="B197" s="292" t="s">
        <v>26</v>
      </c>
      <c r="C197" s="131" t="s">
        <v>27</v>
      </c>
      <c r="D197" s="132">
        <f t="shared" ref="D197:O197" si="3">COUNTIF(D15:D194,"1")</f>
        <v>0</v>
      </c>
      <c r="E197" s="132">
        <f t="shared" si="3"/>
        <v>0</v>
      </c>
      <c r="F197" s="132">
        <f t="shared" si="3"/>
        <v>0</v>
      </c>
      <c r="G197" s="132">
        <f t="shared" si="3"/>
        <v>0</v>
      </c>
      <c r="H197" s="132">
        <f t="shared" si="3"/>
        <v>0</v>
      </c>
      <c r="I197" s="132">
        <f t="shared" si="3"/>
        <v>0</v>
      </c>
      <c r="J197" s="132">
        <f t="shared" si="3"/>
        <v>0</v>
      </c>
      <c r="K197" s="132">
        <f t="shared" si="3"/>
        <v>0</v>
      </c>
      <c r="L197" s="132">
        <f t="shared" si="3"/>
        <v>0</v>
      </c>
      <c r="M197" s="132">
        <f t="shared" si="3"/>
        <v>0</v>
      </c>
      <c r="N197" s="133">
        <f t="shared" si="3"/>
        <v>0</v>
      </c>
      <c r="O197" s="133">
        <f t="shared" si="3"/>
        <v>0</v>
      </c>
      <c r="P197" s="183"/>
      <c r="Q197" s="134"/>
      <c r="R197" s="130"/>
    </row>
    <row r="198" spans="1:18" ht="16" x14ac:dyDescent="0.2">
      <c r="A198" s="130"/>
      <c r="B198" s="292"/>
      <c r="C198" s="131" t="s">
        <v>28</v>
      </c>
      <c r="D198" s="132">
        <f t="shared" ref="D198:O198" si="4">COUNTIF(D15:D194,"4")</f>
        <v>0</v>
      </c>
      <c r="E198" s="132">
        <f t="shared" si="4"/>
        <v>0</v>
      </c>
      <c r="F198" s="132">
        <f t="shared" si="4"/>
        <v>0</v>
      </c>
      <c r="G198" s="132">
        <f t="shared" si="4"/>
        <v>0</v>
      </c>
      <c r="H198" s="132">
        <f t="shared" si="4"/>
        <v>0</v>
      </c>
      <c r="I198" s="132">
        <f t="shared" si="4"/>
        <v>0</v>
      </c>
      <c r="J198" s="132">
        <f t="shared" si="4"/>
        <v>0</v>
      </c>
      <c r="K198" s="132">
        <f t="shared" si="4"/>
        <v>0</v>
      </c>
      <c r="L198" s="132">
        <f t="shared" si="4"/>
        <v>0</v>
      </c>
      <c r="M198" s="132">
        <f t="shared" si="4"/>
        <v>0</v>
      </c>
      <c r="N198" s="133">
        <f t="shared" si="4"/>
        <v>0</v>
      </c>
      <c r="O198" s="133">
        <f t="shared" si="4"/>
        <v>0</v>
      </c>
      <c r="P198" s="183"/>
      <c r="Q198" s="134"/>
      <c r="R198" s="130"/>
    </row>
    <row r="199" spans="1:18" ht="16" x14ac:dyDescent="0.2">
      <c r="A199" s="130"/>
      <c r="B199" s="292"/>
      <c r="C199" s="131" t="s">
        <v>29</v>
      </c>
      <c r="D199" s="132">
        <f t="shared" ref="D199:O199" si="5">COUNTIF(D15:D194,"9")</f>
        <v>0</v>
      </c>
      <c r="E199" s="132">
        <f t="shared" si="5"/>
        <v>0</v>
      </c>
      <c r="F199" s="132">
        <f t="shared" si="5"/>
        <v>0</v>
      </c>
      <c r="G199" s="132">
        <f t="shared" si="5"/>
        <v>0</v>
      </c>
      <c r="H199" s="132">
        <f t="shared" si="5"/>
        <v>0</v>
      </c>
      <c r="I199" s="132">
        <f t="shared" si="5"/>
        <v>0</v>
      </c>
      <c r="J199" s="132">
        <f t="shared" si="5"/>
        <v>0</v>
      </c>
      <c r="K199" s="132">
        <f t="shared" si="5"/>
        <v>0</v>
      </c>
      <c r="L199" s="132">
        <f t="shared" si="5"/>
        <v>0</v>
      </c>
      <c r="M199" s="132">
        <f t="shared" si="5"/>
        <v>0</v>
      </c>
      <c r="N199" s="133">
        <f t="shared" si="5"/>
        <v>0</v>
      </c>
      <c r="O199" s="133">
        <f t="shared" si="5"/>
        <v>0</v>
      </c>
      <c r="P199" s="183"/>
      <c r="Q199" s="134"/>
      <c r="R199" s="130"/>
    </row>
    <row r="200" spans="1:18" ht="16" x14ac:dyDescent="0.2">
      <c r="A200" s="130"/>
      <c r="B200" s="292"/>
      <c r="C200" s="131" t="s">
        <v>30</v>
      </c>
      <c r="D200" s="132">
        <f t="shared" ref="D200:O200" si="6">COUNTIF(D15:D194,"0")</f>
        <v>0</v>
      </c>
      <c r="E200" s="132">
        <f t="shared" si="6"/>
        <v>0</v>
      </c>
      <c r="F200" s="132">
        <f t="shared" si="6"/>
        <v>0</v>
      </c>
      <c r="G200" s="132">
        <f t="shared" si="6"/>
        <v>0</v>
      </c>
      <c r="H200" s="132">
        <f t="shared" si="6"/>
        <v>0</v>
      </c>
      <c r="I200" s="132">
        <f t="shared" si="6"/>
        <v>0</v>
      </c>
      <c r="J200" s="132">
        <f t="shared" si="6"/>
        <v>0</v>
      </c>
      <c r="K200" s="132">
        <f t="shared" si="6"/>
        <v>0</v>
      </c>
      <c r="L200" s="132">
        <f t="shared" si="6"/>
        <v>0</v>
      </c>
      <c r="M200" s="132">
        <f t="shared" si="6"/>
        <v>0</v>
      </c>
      <c r="N200" s="133">
        <f t="shared" si="6"/>
        <v>0</v>
      </c>
      <c r="O200" s="133">
        <f t="shared" si="6"/>
        <v>0</v>
      </c>
      <c r="P200" s="183"/>
      <c r="Q200" s="134"/>
      <c r="R200" s="130"/>
    </row>
    <row r="201" spans="1:18" ht="16" x14ac:dyDescent="0.2">
      <c r="A201" s="130"/>
      <c r="B201" s="135"/>
      <c r="C201" s="131"/>
      <c r="D201" s="131"/>
      <c r="E201" s="131"/>
      <c r="F201" s="131"/>
      <c r="G201" s="131"/>
      <c r="H201" s="131"/>
      <c r="I201" s="131"/>
      <c r="J201" s="131"/>
      <c r="K201" s="131"/>
      <c r="L201" s="131"/>
      <c r="M201" s="131"/>
      <c r="N201" s="134"/>
      <c r="O201" s="134"/>
      <c r="P201" s="183"/>
      <c r="Q201" s="134"/>
      <c r="R201" s="130"/>
    </row>
    <row r="202" spans="1:18" ht="16" x14ac:dyDescent="0.2">
      <c r="A202" s="130"/>
      <c r="B202" s="136"/>
      <c r="C202" s="136"/>
      <c r="D202" s="136"/>
      <c r="E202" s="136"/>
      <c r="F202" s="136"/>
      <c r="G202" s="136"/>
      <c r="H202" s="136"/>
      <c r="I202" s="136"/>
      <c r="J202" s="136"/>
      <c r="K202" s="136"/>
      <c r="L202" s="136"/>
      <c r="M202" s="136"/>
      <c r="N202" s="137"/>
      <c r="O202" s="137"/>
      <c r="P202" s="184"/>
      <c r="Q202" s="138"/>
      <c r="R202" s="130"/>
    </row>
    <row r="203" spans="1:18" ht="16" x14ac:dyDescent="0.2">
      <c r="A203" s="130"/>
      <c r="B203" s="292" t="s">
        <v>31</v>
      </c>
      <c r="C203" s="131" t="s">
        <v>27</v>
      </c>
      <c r="D203" s="139" t="e">
        <f>D197/(D197+D198+D199+D200)</f>
        <v>#DIV/0!</v>
      </c>
      <c r="E203" s="139" t="e">
        <f t="shared" ref="E203:M203" si="7">E197/(E197+E198+E199+E200)</f>
        <v>#DIV/0!</v>
      </c>
      <c r="F203" s="139" t="e">
        <f>F197/(F197+F198+F199+F200)</f>
        <v>#DIV/0!</v>
      </c>
      <c r="G203" s="139" t="e">
        <f t="shared" si="7"/>
        <v>#DIV/0!</v>
      </c>
      <c r="H203" s="139" t="e">
        <f t="shared" si="7"/>
        <v>#DIV/0!</v>
      </c>
      <c r="I203" s="139" t="e">
        <f t="shared" si="7"/>
        <v>#DIV/0!</v>
      </c>
      <c r="J203" s="139" t="e">
        <f t="shared" si="7"/>
        <v>#DIV/0!</v>
      </c>
      <c r="K203" s="139" t="e">
        <f t="shared" si="7"/>
        <v>#DIV/0!</v>
      </c>
      <c r="L203" s="139" t="e">
        <f t="shared" si="7"/>
        <v>#DIV/0!</v>
      </c>
      <c r="M203" s="139" t="e">
        <f t="shared" si="7"/>
        <v>#DIV/0!</v>
      </c>
      <c r="N203" s="140" t="e">
        <f>N197/(N197+N198+N199+N200)</f>
        <v>#DIV/0!</v>
      </c>
      <c r="O203" s="140" t="e">
        <f>O197/(O197+O198+O199+O200)</f>
        <v>#DIV/0!</v>
      </c>
      <c r="P203" s="185"/>
      <c r="Q203" s="141"/>
      <c r="R203" s="130"/>
    </row>
    <row r="204" spans="1:18" ht="16" x14ac:dyDescent="0.2">
      <c r="A204" s="130"/>
      <c r="B204" s="292"/>
      <c r="C204" s="131" t="s">
        <v>28</v>
      </c>
      <c r="D204" s="139" t="e">
        <f>D198/(D197+D198+D199+D200)</f>
        <v>#DIV/0!</v>
      </c>
      <c r="E204" s="139" t="e">
        <f t="shared" ref="E204:M204" si="8">E198/(E197+E198+E199+E200)</f>
        <v>#DIV/0!</v>
      </c>
      <c r="F204" s="139" t="e">
        <f>F198/(F197+F198+F199+F200)</f>
        <v>#DIV/0!</v>
      </c>
      <c r="G204" s="139" t="e">
        <f t="shared" si="8"/>
        <v>#DIV/0!</v>
      </c>
      <c r="H204" s="139" t="e">
        <f t="shared" si="8"/>
        <v>#DIV/0!</v>
      </c>
      <c r="I204" s="139" t="e">
        <f t="shared" si="8"/>
        <v>#DIV/0!</v>
      </c>
      <c r="J204" s="139" t="e">
        <f t="shared" si="8"/>
        <v>#DIV/0!</v>
      </c>
      <c r="K204" s="139" t="e">
        <f t="shared" si="8"/>
        <v>#DIV/0!</v>
      </c>
      <c r="L204" s="139" t="e">
        <f t="shared" si="8"/>
        <v>#DIV/0!</v>
      </c>
      <c r="M204" s="139" t="e">
        <f t="shared" si="8"/>
        <v>#DIV/0!</v>
      </c>
      <c r="N204" s="140" t="e">
        <f>N198/(N197+N198+N199+N200)</f>
        <v>#DIV/0!</v>
      </c>
      <c r="O204" s="140" t="e">
        <f>O198/(O197+O198+O199+O200)</f>
        <v>#DIV/0!</v>
      </c>
      <c r="P204" s="185"/>
      <c r="Q204" s="141"/>
      <c r="R204" s="130"/>
    </row>
    <row r="205" spans="1:18" ht="16" x14ac:dyDescent="0.2">
      <c r="A205" s="130"/>
      <c r="B205" s="292"/>
      <c r="C205" s="131" t="s">
        <v>29</v>
      </c>
      <c r="D205" s="139" t="e">
        <f>D199/(D197+D198+D199+D200)</f>
        <v>#DIV/0!</v>
      </c>
      <c r="E205" s="139" t="e">
        <f t="shared" ref="E205:M205" si="9">E199/(E197+E198+E199+E200)</f>
        <v>#DIV/0!</v>
      </c>
      <c r="F205" s="139" t="e">
        <f>F199/(F197+F198+F199+F200)</f>
        <v>#DIV/0!</v>
      </c>
      <c r="G205" s="139" t="e">
        <f t="shared" si="9"/>
        <v>#DIV/0!</v>
      </c>
      <c r="H205" s="139" t="e">
        <f t="shared" si="9"/>
        <v>#DIV/0!</v>
      </c>
      <c r="I205" s="139" t="e">
        <f t="shared" si="9"/>
        <v>#DIV/0!</v>
      </c>
      <c r="J205" s="139" t="e">
        <f t="shared" si="9"/>
        <v>#DIV/0!</v>
      </c>
      <c r="K205" s="139" t="e">
        <f t="shared" si="9"/>
        <v>#DIV/0!</v>
      </c>
      <c r="L205" s="139" t="e">
        <f t="shared" si="9"/>
        <v>#DIV/0!</v>
      </c>
      <c r="M205" s="139" t="e">
        <f t="shared" si="9"/>
        <v>#DIV/0!</v>
      </c>
      <c r="N205" s="140" t="e">
        <f>N199/(N197+N198+N199+N200)</f>
        <v>#DIV/0!</v>
      </c>
      <c r="O205" s="140" t="e">
        <f>O199/(O197+O198+O199+O200)</f>
        <v>#DIV/0!</v>
      </c>
      <c r="P205" s="185"/>
      <c r="Q205" s="141"/>
      <c r="R205" s="130"/>
    </row>
    <row r="206" spans="1:18" ht="16" x14ac:dyDescent="0.2">
      <c r="A206" s="130"/>
      <c r="B206" s="292"/>
      <c r="C206" s="131" t="s">
        <v>30</v>
      </c>
      <c r="D206" s="139" t="e">
        <f>D200/(D197+D198+D199+D200)</f>
        <v>#DIV/0!</v>
      </c>
      <c r="E206" s="139" t="e">
        <f t="shared" ref="E206:M206" si="10">E200/(E197+E198+E199+E200)</f>
        <v>#DIV/0!</v>
      </c>
      <c r="F206" s="139" t="e">
        <f>F200/(F197+F198+F199+F200)</f>
        <v>#DIV/0!</v>
      </c>
      <c r="G206" s="139" t="e">
        <f t="shared" si="10"/>
        <v>#DIV/0!</v>
      </c>
      <c r="H206" s="139" t="e">
        <f t="shared" si="10"/>
        <v>#DIV/0!</v>
      </c>
      <c r="I206" s="139" t="e">
        <f t="shared" si="10"/>
        <v>#DIV/0!</v>
      </c>
      <c r="J206" s="139" t="e">
        <f t="shared" si="10"/>
        <v>#DIV/0!</v>
      </c>
      <c r="K206" s="139" t="e">
        <f t="shared" si="10"/>
        <v>#DIV/0!</v>
      </c>
      <c r="L206" s="139" t="e">
        <f t="shared" si="10"/>
        <v>#DIV/0!</v>
      </c>
      <c r="M206" s="139" t="e">
        <f t="shared" si="10"/>
        <v>#DIV/0!</v>
      </c>
      <c r="N206" s="140" t="e">
        <f>N200/(N197+N198+N199+N200)</f>
        <v>#DIV/0!</v>
      </c>
      <c r="O206" s="140" t="e">
        <f>O200/(O197+O198+O199+O200)</f>
        <v>#DIV/0!</v>
      </c>
      <c r="P206" s="185"/>
      <c r="Q206" s="141"/>
      <c r="R206" s="130"/>
    </row>
    <row r="207" spans="1:18" x14ac:dyDescent="0.15">
      <c r="B207" s="142"/>
      <c r="C207" s="142"/>
      <c r="D207" s="142"/>
      <c r="E207" s="142"/>
      <c r="F207" s="142"/>
      <c r="G207" s="142"/>
      <c r="H207" s="142"/>
      <c r="I207" s="142"/>
      <c r="J207" s="142"/>
      <c r="K207" s="142"/>
      <c r="L207" s="142"/>
      <c r="M207" s="142"/>
      <c r="N207" s="143"/>
      <c r="O207" s="143"/>
      <c r="P207" s="186"/>
      <c r="Q207" s="143"/>
    </row>
    <row r="208" spans="1:18" x14ac:dyDescent="0.15">
      <c r="B208" s="142"/>
      <c r="C208" s="142"/>
      <c r="D208" s="142"/>
      <c r="E208" s="142"/>
      <c r="F208" s="142"/>
      <c r="G208" s="142"/>
      <c r="H208" s="142"/>
      <c r="I208" s="142"/>
      <c r="J208" s="142"/>
      <c r="K208" s="142"/>
      <c r="L208" s="142"/>
      <c r="M208" s="142"/>
      <c r="N208" s="143"/>
      <c r="O208" s="143"/>
      <c r="P208" s="186"/>
      <c r="Q208" s="143"/>
    </row>
    <row r="209" spans="2:17" ht="16" x14ac:dyDescent="0.2">
      <c r="B209" s="293" t="s">
        <v>31</v>
      </c>
      <c r="C209" s="144" t="s">
        <v>27</v>
      </c>
      <c r="D209" s="144"/>
      <c r="E209" s="294" t="s">
        <v>50</v>
      </c>
      <c r="F209" s="294"/>
      <c r="G209" s="295"/>
      <c r="H209" s="145" t="e">
        <f>AVERAGE(D203:O203)</f>
        <v>#DIV/0!</v>
      </c>
      <c r="I209" s="142"/>
      <c r="J209" s="296" t="s">
        <v>97</v>
      </c>
      <c r="K209" s="297"/>
      <c r="L209" s="171" t="e">
        <f>AVERAGE(H209,EXPOL2!E215,EXPOL3!F209)</f>
        <v>#DIV/0!</v>
      </c>
      <c r="M209" s="144"/>
      <c r="N209" s="143"/>
      <c r="O209" s="146"/>
      <c r="P209" s="187"/>
      <c r="Q209" s="146"/>
    </row>
    <row r="210" spans="2:17" ht="16" x14ac:dyDescent="0.2">
      <c r="B210" s="293"/>
      <c r="C210" s="144" t="s">
        <v>28</v>
      </c>
      <c r="D210" s="144"/>
      <c r="E210" s="294"/>
      <c r="F210" s="294"/>
      <c r="G210" s="295"/>
      <c r="H210" s="145" t="e">
        <f t="shared" ref="H210:H212" si="11">AVERAGE(D204:O204)</f>
        <v>#DIV/0!</v>
      </c>
      <c r="I210" s="172"/>
      <c r="J210" s="298"/>
      <c r="K210" s="297"/>
      <c r="L210" s="171" t="e">
        <f>AVERAGE(H210,EXPOL2!E216,EXPOL3!F210)</f>
        <v>#DIV/0!</v>
      </c>
      <c r="M210" s="144"/>
      <c r="N210" s="143"/>
      <c r="O210" s="146"/>
      <c r="P210" s="187"/>
      <c r="Q210" s="146"/>
    </row>
    <row r="211" spans="2:17" ht="16" x14ac:dyDescent="0.2">
      <c r="B211" s="293"/>
      <c r="C211" s="144" t="s">
        <v>29</v>
      </c>
      <c r="D211" s="144"/>
      <c r="E211" s="294"/>
      <c r="F211" s="294"/>
      <c r="G211" s="295"/>
      <c r="H211" s="145" t="e">
        <f t="shared" si="11"/>
        <v>#DIV/0!</v>
      </c>
      <c r="I211" s="172"/>
      <c r="J211" s="298"/>
      <c r="K211" s="297"/>
      <c r="L211" s="171" t="e">
        <f>AVERAGE(H211,EXPOL2!E217,EXPOL3!F211)</f>
        <v>#DIV/0!</v>
      </c>
      <c r="M211" s="144"/>
      <c r="N211" s="143"/>
      <c r="O211" s="146"/>
      <c r="P211" s="187"/>
      <c r="Q211" s="146"/>
    </row>
    <row r="212" spans="2:17" ht="16" x14ac:dyDescent="0.2">
      <c r="B212" s="293"/>
      <c r="C212" s="144" t="s">
        <v>30</v>
      </c>
      <c r="D212" s="144"/>
      <c r="E212" s="294"/>
      <c r="F212" s="294"/>
      <c r="G212" s="295"/>
      <c r="H212" s="145" t="e">
        <f t="shared" si="11"/>
        <v>#DIV/0!</v>
      </c>
      <c r="I212" s="172"/>
      <c r="J212" s="298"/>
      <c r="K212" s="297"/>
      <c r="L212" s="171" t="e">
        <f>AVERAGE(H212,EXPOL2!E218,EXPOL3!F212)</f>
        <v>#DIV/0!</v>
      </c>
      <c r="M212" s="144"/>
      <c r="N212" s="143"/>
      <c r="O212" s="146"/>
      <c r="P212" s="187"/>
      <c r="Q212" s="146"/>
    </row>
    <row r="213" spans="2:17" x14ac:dyDescent="0.15">
      <c r="N213" s="77"/>
      <c r="O213" s="77"/>
      <c r="P213" s="175"/>
      <c r="Q213" s="77"/>
    </row>
    <row r="214" spans="2:17" x14ac:dyDescent="0.15">
      <c r="L214" s="173"/>
      <c r="N214" s="77"/>
      <c r="O214" s="77"/>
      <c r="P214" s="175"/>
      <c r="Q214" s="77"/>
    </row>
    <row r="215" spans="2:17" x14ac:dyDescent="0.15">
      <c r="N215" s="77"/>
      <c r="O215" s="77"/>
      <c r="P215" s="175"/>
      <c r="Q215" s="77"/>
    </row>
    <row r="216" spans="2:17" x14ac:dyDescent="0.15">
      <c r="N216" s="77"/>
      <c r="O216" s="77"/>
      <c r="P216" s="175"/>
      <c r="Q216" s="77"/>
    </row>
    <row r="217" spans="2:17" x14ac:dyDescent="0.15">
      <c r="N217" s="77"/>
      <c r="O217" s="77"/>
      <c r="P217" s="175"/>
      <c r="Q217" s="77"/>
    </row>
    <row r="218" spans="2:17" ht="16" x14ac:dyDescent="0.2">
      <c r="K218" s="130"/>
      <c r="N218" s="77"/>
      <c r="O218" s="77"/>
      <c r="P218" s="175"/>
      <c r="Q218" s="77"/>
    </row>
    <row r="219" spans="2:17" x14ac:dyDescent="0.15">
      <c r="N219" s="77"/>
      <c r="O219" s="77"/>
      <c r="P219" s="175"/>
      <c r="Q219" s="77"/>
    </row>
    <row r="220" spans="2:17" x14ac:dyDescent="0.15">
      <c r="N220" s="77"/>
      <c r="O220" s="77"/>
      <c r="P220" s="175"/>
      <c r="Q220" s="77"/>
    </row>
  </sheetData>
  <mergeCells count="19">
    <mergeCell ref="A7:B7"/>
    <mergeCell ref="C7:I7"/>
    <mergeCell ref="A2:I3"/>
    <mergeCell ref="K2:N3"/>
    <mergeCell ref="C4:I4"/>
    <mergeCell ref="C5:I5"/>
    <mergeCell ref="C6:I6"/>
    <mergeCell ref="E11:O11"/>
    <mergeCell ref="E12:O12"/>
    <mergeCell ref="E13:F13"/>
    <mergeCell ref="G13:H13"/>
    <mergeCell ref="I13:J13"/>
    <mergeCell ref="K13:L13"/>
    <mergeCell ref="M13:N13"/>
    <mergeCell ref="B197:B200"/>
    <mergeCell ref="B203:B206"/>
    <mergeCell ref="B209:B212"/>
    <mergeCell ref="E209:G212"/>
    <mergeCell ref="J209:K212"/>
  </mergeCells>
  <conditionalFormatting sqref="D15:M194 N15:Q195">
    <cfRule type="cellIs" dxfId="8" priority="1" stopIfTrue="1" operator="equal">
      <formula>1</formula>
    </cfRule>
    <cfRule type="cellIs" dxfId="7" priority="2" stopIfTrue="1" operator="equal">
      <formula>4</formula>
    </cfRule>
    <cfRule type="cellIs" dxfId="6" priority="3" stopIfTrue="1" operator="equal">
      <formula>9</formula>
    </cfRule>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DE39-A496-564A-94C5-839C28C174C1}">
  <dimension ref="A1:G218"/>
  <sheetViews>
    <sheetView topLeftCell="A17" workbookViewId="0">
      <selection activeCell="D21" sqref="B21:D65"/>
    </sheetView>
  </sheetViews>
  <sheetFormatPr baseColWidth="10" defaultRowHeight="13" x14ac:dyDescent="0.15"/>
  <cols>
    <col min="1" max="1" width="5.33203125" customWidth="1"/>
    <col min="4" max="4" width="15.83203125" customWidth="1"/>
  </cols>
  <sheetData>
    <row r="1" spans="1:7" x14ac:dyDescent="0.15">
      <c r="A1" s="78"/>
    </row>
    <row r="2" spans="1:7" x14ac:dyDescent="0.15">
      <c r="A2" s="311" t="s">
        <v>46</v>
      </c>
      <c r="B2" s="312"/>
      <c r="C2" s="312"/>
      <c r="D2" s="312"/>
      <c r="E2" s="312"/>
    </row>
    <row r="3" spans="1:7" x14ac:dyDescent="0.15">
      <c r="A3" s="311"/>
      <c r="B3" s="312"/>
      <c r="C3" s="312"/>
      <c r="D3" s="312"/>
      <c r="E3" s="312"/>
      <c r="F3" s="32"/>
      <c r="G3" s="32"/>
    </row>
    <row r="4" spans="1:7" x14ac:dyDescent="0.15">
      <c r="A4" s="80" t="s">
        <v>2</v>
      </c>
      <c r="B4" s="81"/>
      <c r="C4" s="310"/>
      <c r="D4" s="310"/>
      <c r="E4" s="310"/>
      <c r="F4" s="32"/>
      <c r="G4" s="32"/>
    </row>
    <row r="5" spans="1:7" x14ac:dyDescent="0.15">
      <c r="A5" s="80" t="s">
        <v>3</v>
      </c>
      <c r="B5" s="81"/>
      <c r="C5" s="310"/>
      <c r="D5" s="310"/>
      <c r="E5" s="310"/>
      <c r="F5" s="32"/>
      <c r="G5" s="32"/>
    </row>
    <row r="6" spans="1:7" x14ac:dyDescent="0.15">
      <c r="A6" s="80" t="s">
        <v>47</v>
      </c>
      <c r="B6" s="81"/>
      <c r="C6" s="310"/>
      <c r="D6" s="310"/>
      <c r="E6" s="310"/>
      <c r="F6" s="32"/>
      <c r="G6" s="32"/>
    </row>
    <row r="7" spans="1:7" x14ac:dyDescent="0.15">
      <c r="A7" s="308" t="s">
        <v>48</v>
      </c>
      <c r="B7" s="309"/>
      <c r="C7" s="310"/>
      <c r="D7" s="310"/>
      <c r="E7" s="310"/>
      <c r="F7" s="32"/>
      <c r="G7" s="32"/>
    </row>
    <row r="8" spans="1:7" x14ac:dyDescent="0.15">
      <c r="A8" s="32"/>
      <c r="B8" s="32"/>
      <c r="C8" s="32"/>
      <c r="D8" s="32"/>
      <c r="E8" s="32"/>
      <c r="F8" s="32"/>
      <c r="G8" s="32"/>
    </row>
    <row r="9" spans="1:7" ht="14" thickBot="1" x14ac:dyDescent="0.2">
      <c r="A9" s="32"/>
      <c r="B9" s="32"/>
      <c r="C9" s="32"/>
      <c r="D9" s="32"/>
      <c r="E9" s="32"/>
      <c r="F9" s="32"/>
      <c r="G9" s="32"/>
    </row>
    <row r="10" spans="1:7" x14ac:dyDescent="0.15">
      <c r="A10" s="313" t="s">
        <v>115</v>
      </c>
      <c r="B10" s="318"/>
      <c r="C10" s="318"/>
      <c r="D10" s="318"/>
      <c r="E10" s="319"/>
      <c r="F10" s="32"/>
      <c r="G10" s="32"/>
    </row>
    <row r="11" spans="1:7" ht="14" thickBot="1" x14ac:dyDescent="0.2">
      <c r="A11" s="320"/>
      <c r="B11" s="321"/>
      <c r="C11" s="321"/>
      <c r="D11" s="321"/>
      <c r="E11" s="322"/>
      <c r="F11" s="32"/>
      <c r="G11" s="32"/>
    </row>
    <row r="12" spans="1:7" x14ac:dyDescent="0.15">
      <c r="A12" s="32"/>
      <c r="B12" s="32"/>
      <c r="C12" s="32"/>
      <c r="D12" s="32"/>
      <c r="E12" s="32"/>
      <c r="F12" s="32"/>
      <c r="G12" s="32"/>
    </row>
    <row r="13" spans="1:7" x14ac:dyDescent="0.15">
      <c r="A13" s="32"/>
      <c r="B13" s="32"/>
      <c r="C13" s="32"/>
      <c r="D13" s="32"/>
      <c r="E13" s="32"/>
      <c r="F13" s="32"/>
      <c r="G13" s="32"/>
    </row>
    <row r="14" spans="1:7" x14ac:dyDescent="0.15">
      <c r="A14" s="32"/>
      <c r="B14" s="32"/>
      <c r="C14" s="32"/>
      <c r="D14" s="32"/>
      <c r="E14" s="32"/>
      <c r="F14" s="32"/>
      <c r="G14" s="32"/>
    </row>
    <row r="15" spans="1:7" x14ac:dyDescent="0.15">
      <c r="A15" s="32"/>
      <c r="B15" s="32"/>
      <c r="C15" s="32"/>
      <c r="D15" s="32"/>
      <c r="E15" s="32"/>
      <c r="F15" s="32"/>
      <c r="G15" s="32"/>
    </row>
    <row r="16" spans="1:7" x14ac:dyDescent="0.15">
      <c r="A16" s="32"/>
      <c r="B16" s="32"/>
      <c r="C16" s="32"/>
      <c r="D16" s="32"/>
      <c r="E16" s="32"/>
      <c r="F16" s="32"/>
      <c r="G16" s="32"/>
    </row>
    <row r="17" spans="1:7" ht="176" customHeight="1" thickBot="1" x14ac:dyDescent="0.2">
      <c r="A17" s="82"/>
      <c r="B17" s="323" t="s">
        <v>7</v>
      </c>
      <c r="C17" s="323"/>
      <c r="D17" s="323"/>
      <c r="E17" s="323"/>
      <c r="F17" s="147"/>
      <c r="G17" s="147"/>
    </row>
    <row r="18" spans="1:7" ht="61" customHeight="1" thickBot="1" x14ac:dyDescent="0.2">
      <c r="A18" s="324" t="s">
        <v>112</v>
      </c>
      <c r="B18" s="325"/>
      <c r="C18" s="325"/>
      <c r="D18" s="325"/>
      <c r="E18" s="326"/>
      <c r="F18" s="148"/>
      <c r="G18" s="148"/>
    </row>
    <row r="19" spans="1:7" ht="19" thickBot="1" x14ac:dyDescent="0.2">
      <c r="D19" s="149"/>
      <c r="E19" s="84"/>
      <c r="F19" s="84"/>
    </row>
    <row r="20" spans="1:7" ht="60" x14ac:dyDescent="0.15">
      <c r="B20" s="91" t="s">
        <v>11</v>
      </c>
      <c r="C20" s="92" t="s">
        <v>12</v>
      </c>
      <c r="D20" s="150" t="s">
        <v>77</v>
      </c>
      <c r="E20" s="104"/>
      <c r="F20" s="105"/>
    </row>
    <row r="21" spans="1:7" ht="16" x14ac:dyDescent="0.2">
      <c r="A21" s="106">
        <v>1</v>
      </c>
      <c r="B21" s="218"/>
      <c r="C21" s="219"/>
      <c r="D21" s="227"/>
      <c r="E21" s="250">
        <f>IF(D21=1,1,0)</f>
        <v>0</v>
      </c>
      <c r="F21" s="115"/>
    </row>
    <row r="22" spans="1:7" ht="16" x14ac:dyDescent="0.2">
      <c r="A22" s="174">
        <v>2</v>
      </c>
      <c r="B22" s="218"/>
      <c r="C22" s="219"/>
      <c r="D22" s="226"/>
      <c r="E22" s="250">
        <f t="shared" ref="E22:E65" si="0">IF(D22=1,1,0)</f>
        <v>0</v>
      </c>
      <c r="F22" s="115"/>
    </row>
    <row r="23" spans="1:7" ht="16" x14ac:dyDescent="0.2">
      <c r="A23" s="106">
        <v>3</v>
      </c>
      <c r="B23" s="218"/>
      <c r="C23" s="219"/>
      <c r="D23" s="226"/>
      <c r="E23" s="250">
        <f t="shared" si="0"/>
        <v>0</v>
      </c>
      <c r="F23" s="115"/>
    </row>
    <row r="24" spans="1:7" ht="16" x14ac:dyDescent="0.2">
      <c r="A24" s="174">
        <v>4</v>
      </c>
      <c r="B24" s="218"/>
      <c r="C24" s="219"/>
      <c r="D24" s="226"/>
      <c r="E24" s="250">
        <f t="shared" si="0"/>
        <v>0</v>
      </c>
      <c r="F24" s="115"/>
    </row>
    <row r="25" spans="1:7" ht="16" x14ac:dyDescent="0.2">
      <c r="A25" s="106">
        <v>5</v>
      </c>
      <c r="B25" s="218"/>
      <c r="C25" s="219"/>
      <c r="D25" s="226"/>
      <c r="E25" s="250">
        <f t="shared" si="0"/>
        <v>0</v>
      </c>
      <c r="F25" s="115"/>
    </row>
    <row r="26" spans="1:7" ht="16" x14ac:dyDescent="0.2">
      <c r="A26" s="174">
        <v>6</v>
      </c>
      <c r="B26" s="218"/>
      <c r="C26" s="219"/>
      <c r="D26" s="226"/>
      <c r="E26" s="250">
        <f t="shared" si="0"/>
        <v>0</v>
      </c>
      <c r="F26" s="115"/>
    </row>
    <row r="27" spans="1:7" ht="16" x14ac:dyDescent="0.2">
      <c r="A27" s="106">
        <v>7</v>
      </c>
      <c r="B27" s="218"/>
      <c r="C27" s="219"/>
      <c r="D27" s="226"/>
      <c r="E27" s="250">
        <f t="shared" si="0"/>
        <v>0</v>
      </c>
      <c r="F27" s="115"/>
    </row>
    <row r="28" spans="1:7" ht="16" x14ac:dyDescent="0.2">
      <c r="A28" s="174">
        <v>8</v>
      </c>
      <c r="B28" s="218"/>
      <c r="C28" s="219"/>
      <c r="D28" s="226"/>
      <c r="E28" s="250">
        <f t="shared" si="0"/>
        <v>0</v>
      </c>
      <c r="F28" s="115"/>
    </row>
    <row r="29" spans="1:7" ht="16" x14ac:dyDescent="0.2">
      <c r="A29" s="106">
        <v>9</v>
      </c>
      <c r="B29" s="218"/>
      <c r="C29" s="219"/>
      <c r="D29" s="226"/>
      <c r="E29" s="250">
        <f t="shared" si="0"/>
        <v>0</v>
      </c>
      <c r="F29" s="115"/>
    </row>
    <row r="30" spans="1:7" ht="16" x14ac:dyDescent="0.2">
      <c r="A30" s="174">
        <v>10</v>
      </c>
      <c r="B30" s="218"/>
      <c r="C30" s="219"/>
      <c r="D30" s="226"/>
      <c r="E30" s="250">
        <f t="shared" si="0"/>
        <v>0</v>
      </c>
      <c r="F30" s="115"/>
    </row>
    <row r="31" spans="1:7" ht="16" x14ac:dyDescent="0.2">
      <c r="A31" s="106">
        <v>11</v>
      </c>
      <c r="B31" s="218"/>
      <c r="C31" s="219"/>
      <c r="D31" s="226"/>
      <c r="E31" s="250">
        <f t="shared" si="0"/>
        <v>0</v>
      </c>
      <c r="F31" s="115"/>
    </row>
    <row r="32" spans="1:7" ht="16" x14ac:dyDescent="0.2">
      <c r="A32" s="174">
        <v>12</v>
      </c>
      <c r="B32" s="218"/>
      <c r="C32" s="219"/>
      <c r="D32" s="226"/>
      <c r="E32" s="250">
        <f t="shared" si="0"/>
        <v>0</v>
      </c>
      <c r="F32" s="115"/>
    </row>
    <row r="33" spans="1:6" ht="16" x14ac:dyDescent="0.2">
      <c r="A33" s="106">
        <v>13</v>
      </c>
      <c r="B33" s="218"/>
      <c r="C33" s="219"/>
      <c r="D33" s="226"/>
      <c r="E33" s="250">
        <f t="shared" si="0"/>
        <v>0</v>
      </c>
      <c r="F33" s="115"/>
    </row>
    <row r="34" spans="1:6" ht="16" x14ac:dyDescent="0.2">
      <c r="A34" s="174">
        <v>14</v>
      </c>
      <c r="B34" s="218"/>
      <c r="C34" s="219"/>
      <c r="D34" s="226"/>
      <c r="E34" s="250">
        <f t="shared" si="0"/>
        <v>0</v>
      </c>
      <c r="F34" s="115"/>
    </row>
    <row r="35" spans="1:6" ht="16" x14ac:dyDescent="0.2">
      <c r="A35" s="106">
        <v>15</v>
      </c>
      <c r="B35" s="218"/>
      <c r="C35" s="219"/>
      <c r="D35" s="226"/>
      <c r="E35" s="250">
        <f t="shared" si="0"/>
        <v>0</v>
      </c>
      <c r="F35" s="115"/>
    </row>
    <row r="36" spans="1:6" ht="16" x14ac:dyDescent="0.2">
      <c r="A36" s="174">
        <v>16</v>
      </c>
      <c r="B36" s="218"/>
      <c r="C36" s="219"/>
      <c r="D36" s="226"/>
      <c r="E36" s="250">
        <f t="shared" si="0"/>
        <v>0</v>
      </c>
      <c r="F36" s="115"/>
    </row>
    <row r="37" spans="1:6" ht="16" x14ac:dyDescent="0.2">
      <c r="A37" s="106">
        <v>17</v>
      </c>
      <c r="B37" s="218"/>
      <c r="C37" s="219"/>
      <c r="D37" s="226"/>
      <c r="E37" s="250">
        <f t="shared" si="0"/>
        <v>0</v>
      </c>
      <c r="F37" s="115"/>
    </row>
    <row r="38" spans="1:6" ht="16" x14ac:dyDescent="0.2">
      <c r="A38" s="174">
        <v>18</v>
      </c>
      <c r="B38" s="218"/>
      <c r="C38" s="219"/>
      <c r="D38" s="226"/>
      <c r="E38" s="250">
        <f t="shared" si="0"/>
        <v>0</v>
      </c>
      <c r="F38" s="115"/>
    </row>
    <row r="39" spans="1:6" ht="16" x14ac:dyDescent="0.2">
      <c r="A39" s="106">
        <v>19</v>
      </c>
      <c r="B39" s="218"/>
      <c r="C39" s="219"/>
      <c r="D39" s="226"/>
      <c r="E39" s="250">
        <f t="shared" si="0"/>
        <v>0</v>
      </c>
      <c r="F39" s="115"/>
    </row>
    <row r="40" spans="1:6" ht="16" x14ac:dyDescent="0.2">
      <c r="A40" s="174">
        <v>20</v>
      </c>
      <c r="B40" s="218"/>
      <c r="C40" s="219"/>
      <c r="D40" s="226"/>
      <c r="E40" s="250">
        <f t="shared" si="0"/>
        <v>0</v>
      </c>
      <c r="F40" s="115"/>
    </row>
    <row r="41" spans="1:6" ht="16" x14ac:dyDescent="0.2">
      <c r="A41" s="106">
        <v>21</v>
      </c>
      <c r="B41" s="218"/>
      <c r="C41" s="219"/>
      <c r="D41" s="226"/>
      <c r="E41" s="250">
        <f t="shared" si="0"/>
        <v>0</v>
      </c>
      <c r="F41" s="115"/>
    </row>
    <row r="42" spans="1:6" ht="16" x14ac:dyDescent="0.2">
      <c r="A42" s="174">
        <v>22</v>
      </c>
      <c r="B42" s="218"/>
      <c r="C42" s="219"/>
      <c r="D42" s="226"/>
      <c r="E42" s="250">
        <f t="shared" si="0"/>
        <v>0</v>
      </c>
      <c r="F42" s="115"/>
    </row>
    <row r="43" spans="1:6" ht="16" x14ac:dyDescent="0.2">
      <c r="A43" s="106">
        <v>23</v>
      </c>
      <c r="B43" s="218"/>
      <c r="C43" s="219"/>
      <c r="D43" s="226"/>
      <c r="E43" s="250">
        <f t="shared" si="0"/>
        <v>0</v>
      </c>
      <c r="F43" s="115"/>
    </row>
    <row r="44" spans="1:6" ht="16" x14ac:dyDescent="0.2">
      <c r="A44" s="174">
        <v>24</v>
      </c>
      <c r="B44" s="218"/>
      <c r="C44" s="219"/>
      <c r="D44" s="226"/>
      <c r="E44" s="250">
        <f t="shared" si="0"/>
        <v>0</v>
      </c>
      <c r="F44" s="115"/>
    </row>
    <row r="45" spans="1:6" ht="16" x14ac:dyDescent="0.2">
      <c r="A45" s="106">
        <v>25</v>
      </c>
      <c r="B45" s="218"/>
      <c r="C45" s="219"/>
      <c r="D45" s="226"/>
      <c r="E45" s="250">
        <f t="shared" si="0"/>
        <v>0</v>
      </c>
      <c r="F45" s="115"/>
    </row>
    <row r="46" spans="1:6" ht="16" x14ac:dyDescent="0.2">
      <c r="A46" s="174">
        <v>26</v>
      </c>
      <c r="B46" s="218"/>
      <c r="C46" s="219"/>
      <c r="D46" s="226"/>
      <c r="E46" s="250">
        <f t="shared" si="0"/>
        <v>0</v>
      </c>
      <c r="F46" s="115"/>
    </row>
    <row r="47" spans="1:6" ht="16" x14ac:dyDescent="0.2">
      <c r="A47" s="106">
        <v>27</v>
      </c>
      <c r="B47" s="218"/>
      <c r="C47" s="219"/>
      <c r="D47" s="226"/>
      <c r="E47" s="250">
        <f t="shared" si="0"/>
        <v>0</v>
      </c>
      <c r="F47" s="115"/>
    </row>
    <row r="48" spans="1:6" ht="16" x14ac:dyDescent="0.2">
      <c r="A48" s="174">
        <v>28</v>
      </c>
      <c r="B48" s="218"/>
      <c r="C48" s="219"/>
      <c r="D48" s="226"/>
      <c r="E48" s="250">
        <f t="shared" si="0"/>
        <v>0</v>
      </c>
      <c r="F48" s="115"/>
    </row>
    <row r="49" spans="1:6" ht="17" thickBot="1" x14ac:dyDescent="0.25">
      <c r="A49" s="106">
        <v>29</v>
      </c>
      <c r="B49" s="223"/>
      <c r="C49" s="225"/>
      <c r="D49" s="228"/>
      <c r="E49" s="250">
        <f t="shared" si="0"/>
        <v>0</v>
      </c>
      <c r="F49" s="115"/>
    </row>
    <row r="50" spans="1:6" ht="16" x14ac:dyDescent="0.2">
      <c r="A50" s="174">
        <v>30</v>
      </c>
      <c r="B50" s="232"/>
      <c r="C50" s="233"/>
      <c r="D50" s="228"/>
      <c r="E50" s="250">
        <f t="shared" si="0"/>
        <v>0</v>
      </c>
      <c r="F50" s="115"/>
    </row>
    <row r="51" spans="1:6" ht="16" x14ac:dyDescent="0.2">
      <c r="A51" s="106">
        <v>31</v>
      </c>
      <c r="B51" s="234"/>
      <c r="C51" s="235"/>
      <c r="D51" s="226"/>
      <c r="E51" s="250">
        <f t="shared" si="0"/>
        <v>0</v>
      </c>
      <c r="F51" s="115"/>
    </row>
    <row r="52" spans="1:6" ht="16" x14ac:dyDescent="0.2">
      <c r="A52" s="174">
        <v>32</v>
      </c>
      <c r="B52" s="234"/>
      <c r="C52" s="235"/>
      <c r="D52" s="226"/>
      <c r="E52" s="250">
        <f t="shared" si="0"/>
        <v>0</v>
      </c>
      <c r="F52" s="115"/>
    </row>
    <row r="53" spans="1:6" ht="16" x14ac:dyDescent="0.2">
      <c r="A53" s="106">
        <v>33</v>
      </c>
      <c r="B53" s="234"/>
      <c r="C53" s="235"/>
      <c r="D53" s="226"/>
      <c r="E53" s="250">
        <f t="shared" si="0"/>
        <v>0</v>
      </c>
      <c r="F53" s="115"/>
    </row>
    <row r="54" spans="1:6" ht="16" x14ac:dyDescent="0.2">
      <c r="A54" s="174">
        <v>34</v>
      </c>
      <c r="B54" s="234"/>
      <c r="C54" s="235"/>
      <c r="D54" s="226"/>
      <c r="E54" s="250">
        <f t="shared" si="0"/>
        <v>0</v>
      </c>
      <c r="F54" s="115"/>
    </row>
    <row r="55" spans="1:6" ht="16" x14ac:dyDescent="0.2">
      <c r="A55" s="106">
        <v>35</v>
      </c>
      <c r="B55" s="234"/>
      <c r="C55" s="235"/>
      <c r="D55" s="226"/>
      <c r="E55" s="250">
        <f t="shared" si="0"/>
        <v>0</v>
      </c>
      <c r="F55" s="115"/>
    </row>
    <row r="56" spans="1:6" ht="16" x14ac:dyDescent="0.2">
      <c r="A56" s="174">
        <v>36</v>
      </c>
      <c r="B56" s="234"/>
      <c r="C56" s="235"/>
      <c r="D56" s="226"/>
      <c r="E56" s="250">
        <f t="shared" si="0"/>
        <v>0</v>
      </c>
      <c r="F56" s="115"/>
    </row>
    <row r="57" spans="1:6" ht="17" thickBot="1" x14ac:dyDescent="0.25">
      <c r="A57" s="106">
        <v>37</v>
      </c>
      <c r="B57" s="236"/>
      <c r="C57" s="237"/>
      <c r="D57" s="226"/>
      <c r="E57" s="250">
        <f t="shared" si="0"/>
        <v>0</v>
      </c>
      <c r="F57" s="115"/>
    </row>
    <row r="58" spans="1:6" ht="16" x14ac:dyDescent="0.2">
      <c r="A58" s="174">
        <v>38</v>
      </c>
      <c r="B58" s="232"/>
      <c r="C58" s="241"/>
      <c r="D58" s="238"/>
      <c r="E58" s="250">
        <f t="shared" si="0"/>
        <v>0</v>
      </c>
      <c r="F58" s="115"/>
    </row>
    <row r="59" spans="1:6" ht="16" x14ac:dyDescent="0.2">
      <c r="A59" s="106">
        <v>39</v>
      </c>
      <c r="B59" s="245"/>
      <c r="C59" s="244"/>
      <c r="D59" s="226"/>
      <c r="E59" s="250">
        <f t="shared" si="0"/>
        <v>0</v>
      </c>
      <c r="F59" s="115"/>
    </row>
    <row r="60" spans="1:6" ht="16" x14ac:dyDescent="0.2">
      <c r="A60" s="174">
        <v>40</v>
      </c>
      <c r="B60" s="234"/>
      <c r="C60" s="244"/>
      <c r="D60" s="226"/>
      <c r="E60" s="250">
        <f t="shared" si="0"/>
        <v>0</v>
      </c>
      <c r="F60" s="115"/>
    </row>
    <row r="61" spans="1:6" ht="16" x14ac:dyDescent="0.2">
      <c r="A61" s="106">
        <v>41</v>
      </c>
      <c r="B61" s="234"/>
      <c r="C61" s="244"/>
      <c r="D61" s="226"/>
      <c r="E61" s="250">
        <f t="shared" si="0"/>
        <v>0</v>
      </c>
      <c r="F61" s="115"/>
    </row>
    <row r="62" spans="1:6" ht="16" x14ac:dyDescent="0.2">
      <c r="A62" s="174">
        <v>42</v>
      </c>
      <c r="B62" s="234"/>
      <c r="C62" s="244"/>
      <c r="D62" s="226"/>
      <c r="E62" s="250">
        <f t="shared" si="0"/>
        <v>0</v>
      </c>
      <c r="F62" s="115"/>
    </row>
    <row r="63" spans="1:6" ht="16" x14ac:dyDescent="0.2">
      <c r="A63" s="106">
        <v>43</v>
      </c>
      <c r="B63" s="234"/>
      <c r="C63" s="244"/>
      <c r="D63" s="226"/>
      <c r="E63" s="250">
        <f t="shared" si="0"/>
        <v>0</v>
      </c>
      <c r="F63" s="115"/>
    </row>
    <row r="64" spans="1:6" ht="16" x14ac:dyDescent="0.2">
      <c r="A64" s="174">
        <v>44</v>
      </c>
      <c r="B64" s="234"/>
      <c r="C64" s="244"/>
      <c r="D64" s="226"/>
      <c r="E64" s="250">
        <f t="shared" si="0"/>
        <v>0</v>
      </c>
      <c r="F64" s="115"/>
    </row>
    <row r="65" spans="1:6" ht="17" thickBot="1" x14ac:dyDescent="0.25">
      <c r="A65" s="106">
        <v>45</v>
      </c>
      <c r="B65" s="236"/>
      <c r="C65" s="246"/>
      <c r="D65" s="240"/>
      <c r="E65" s="250">
        <f t="shared" si="0"/>
        <v>0</v>
      </c>
      <c r="F65" s="115"/>
    </row>
    <row r="66" spans="1:6" ht="16" x14ac:dyDescent="0.2">
      <c r="A66" s="174">
        <v>46</v>
      </c>
      <c r="B66" s="107"/>
      <c r="C66" s="108"/>
      <c r="D66" s="113"/>
      <c r="E66" s="115"/>
      <c r="F66" s="115"/>
    </row>
    <row r="67" spans="1:6" ht="16" x14ac:dyDescent="0.2">
      <c r="A67" s="106">
        <v>47</v>
      </c>
      <c r="B67" s="107"/>
      <c r="C67" s="108"/>
      <c r="D67" s="113"/>
      <c r="E67" s="115"/>
      <c r="F67" s="115"/>
    </row>
    <row r="68" spans="1:6" ht="16" x14ac:dyDescent="0.2">
      <c r="A68" s="174">
        <v>48</v>
      </c>
      <c r="B68" s="107"/>
      <c r="C68" s="108"/>
      <c r="D68" s="113"/>
      <c r="E68" s="115"/>
      <c r="F68" s="115"/>
    </row>
    <row r="69" spans="1:6" ht="16" x14ac:dyDescent="0.2">
      <c r="A69" s="106">
        <v>49</v>
      </c>
      <c r="B69" s="107"/>
      <c r="C69" s="108"/>
      <c r="D69" s="113"/>
      <c r="E69" s="115"/>
      <c r="F69" s="115"/>
    </row>
    <row r="70" spans="1:6" ht="16" x14ac:dyDescent="0.2">
      <c r="A70" s="174">
        <v>50</v>
      </c>
      <c r="B70" s="107"/>
      <c r="C70" s="108"/>
      <c r="D70" s="113"/>
      <c r="E70" s="115"/>
      <c r="F70" s="115"/>
    </row>
    <row r="71" spans="1:6" ht="16" x14ac:dyDescent="0.2">
      <c r="A71" s="106">
        <v>51</v>
      </c>
      <c r="B71" s="107"/>
      <c r="C71" s="108"/>
      <c r="D71" s="113"/>
      <c r="E71" s="115"/>
      <c r="F71" s="115"/>
    </row>
    <row r="72" spans="1:6" ht="16" x14ac:dyDescent="0.2">
      <c r="A72" s="174">
        <v>52</v>
      </c>
      <c r="B72" s="107"/>
      <c r="C72" s="108"/>
      <c r="D72" s="113"/>
      <c r="E72" s="115"/>
      <c r="F72" s="115"/>
    </row>
    <row r="73" spans="1:6" ht="16" x14ac:dyDescent="0.2">
      <c r="A73" s="106">
        <v>53</v>
      </c>
      <c r="B73" s="107"/>
      <c r="C73" s="108"/>
      <c r="D73" s="113"/>
      <c r="E73" s="115"/>
      <c r="F73" s="115"/>
    </row>
    <row r="74" spans="1:6" ht="16" x14ac:dyDescent="0.2">
      <c r="A74" s="174">
        <v>54</v>
      </c>
      <c r="B74" s="107"/>
      <c r="C74" s="108"/>
      <c r="D74" s="113"/>
      <c r="E74" s="115"/>
      <c r="F74" s="115"/>
    </row>
    <row r="75" spans="1:6" ht="16" x14ac:dyDescent="0.2">
      <c r="A75" s="106">
        <v>55</v>
      </c>
      <c r="B75" s="107"/>
      <c r="C75" s="108"/>
      <c r="D75" s="113"/>
      <c r="E75" s="115"/>
      <c r="F75" s="115"/>
    </row>
    <row r="76" spans="1:6" ht="16" x14ac:dyDescent="0.2">
      <c r="A76" s="174">
        <v>56</v>
      </c>
      <c r="B76" s="107"/>
      <c r="C76" s="108"/>
      <c r="D76" s="113"/>
      <c r="E76" s="115"/>
      <c r="F76" s="115"/>
    </row>
    <row r="77" spans="1:6" ht="16" x14ac:dyDescent="0.2">
      <c r="A77" s="106">
        <v>57</v>
      </c>
      <c r="B77" s="107"/>
      <c r="C77" s="108"/>
      <c r="D77" s="113"/>
      <c r="E77" s="115"/>
      <c r="F77" s="115"/>
    </row>
    <row r="78" spans="1:6" ht="16" x14ac:dyDescent="0.2">
      <c r="A78" s="174">
        <v>58</v>
      </c>
      <c r="B78" s="107"/>
      <c r="C78" s="108"/>
      <c r="D78" s="113"/>
      <c r="E78" s="115"/>
      <c r="F78" s="115"/>
    </row>
    <row r="79" spans="1:6" ht="16" x14ac:dyDescent="0.2">
      <c r="A79" s="106">
        <v>59</v>
      </c>
      <c r="B79" s="107"/>
      <c r="C79" s="108"/>
      <c r="D79" s="113"/>
      <c r="E79" s="115"/>
      <c r="F79" s="115"/>
    </row>
    <row r="80" spans="1:6" ht="16" x14ac:dyDescent="0.2">
      <c r="A80" s="174">
        <v>60</v>
      </c>
      <c r="B80" s="107"/>
      <c r="C80" s="108"/>
      <c r="D80" s="113"/>
      <c r="E80" s="115"/>
      <c r="F80" s="115"/>
    </row>
    <row r="81" spans="1:6" ht="16" x14ac:dyDescent="0.2">
      <c r="A81" s="106">
        <v>61</v>
      </c>
      <c r="B81" s="107"/>
      <c r="C81" s="108"/>
      <c r="D81" s="113"/>
      <c r="E81" s="115"/>
      <c r="F81" s="115"/>
    </row>
    <row r="82" spans="1:6" ht="16" x14ac:dyDescent="0.2">
      <c r="A82" s="174">
        <v>62</v>
      </c>
      <c r="B82" s="107"/>
      <c r="C82" s="108"/>
      <c r="D82" s="113"/>
      <c r="E82" s="115"/>
      <c r="F82" s="115"/>
    </row>
    <row r="83" spans="1:6" ht="16" x14ac:dyDescent="0.2">
      <c r="A83" s="106">
        <v>63</v>
      </c>
      <c r="B83" s="107"/>
      <c r="C83" s="108"/>
      <c r="D83" s="113"/>
      <c r="E83" s="115"/>
      <c r="F83" s="115"/>
    </row>
    <row r="84" spans="1:6" ht="16" x14ac:dyDescent="0.2">
      <c r="A84" s="174">
        <v>64</v>
      </c>
      <c r="B84" s="107"/>
      <c r="C84" s="108"/>
      <c r="D84" s="113"/>
      <c r="E84" s="115"/>
      <c r="F84" s="115"/>
    </row>
    <row r="85" spans="1:6" ht="16" x14ac:dyDescent="0.2">
      <c r="A85" s="106">
        <v>65</v>
      </c>
      <c r="B85" s="107"/>
      <c r="C85" s="108"/>
      <c r="D85" s="113"/>
      <c r="E85" s="115"/>
      <c r="F85" s="115"/>
    </row>
    <row r="86" spans="1:6" ht="16" x14ac:dyDescent="0.2">
      <c r="A86" s="174">
        <v>66</v>
      </c>
      <c r="B86" s="107"/>
      <c r="C86" s="108"/>
      <c r="D86" s="113"/>
      <c r="E86" s="115"/>
      <c r="F86" s="115"/>
    </row>
    <row r="87" spans="1:6" ht="16" x14ac:dyDescent="0.2">
      <c r="A87" s="106">
        <v>67</v>
      </c>
      <c r="B87" s="107"/>
      <c r="C87" s="108"/>
      <c r="D87" s="113"/>
      <c r="E87" s="115"/>
      <c r="F87" s="115"/>
    </row>
    <row r="88" spans="1:6" ht="16" x14ac:dyDescent="0.2">
      <c r="A88" s="174">
        <v>68</v>
      </c>
      <c r="B88" s="107"/>
      <c r="C88" s="108"/>
      <c r="D88" s="113"/>
      <c r="E88" s="115"/>
      <c r="F88" s="115"/>
    </row>
    <row r="89" spans="1:6" ht="16" x14ac:dyDescent="0.2">
      <c r="A89" s="106">
        <v>69</v>
      </c>
      <c r="B89" s="107"/>
      <c r="C89" s="108"/>
      <c r="D89" s="113"/>
      <c r="E89" s="115"/>
      <c r="F89" s="115"/>
    </row>
    <row r="90" spans="1:6" ht="16" x14ac:dyDescent="0.2">
      <c r="A90" s="174">
        <v>70</v>
      </c>
      <c r="B90" s="107"/>
      <c r="C90" s="108"/>
      <c r="D90" s="113"/>
      <c r="E90" s="115"/>
      <c r="F90" s="115"/>
    </row>
    <row r="91" spans="1:6" ht="16" x14ac:dyDescent="0.2">
      <c r="A91" s="106">
        <v>71</v>
      </c>
      <c r="B91" s="107"/>
      <c r="C91" s="108"/>
      <c r="D91" s="113"/>
      <c r="E91" s="115"/>
      <c r="F91" s="115"/>
    </row>
    <row r="92" spans="1:6" ht="16" x14ac:dyDescent="0.2">
      <c r="A92" s="174">
        <v>72</v>
      </c>
      <c r="B92" s="107"/>
      <c r="C92" s="108"/>
      <c r="D92" s="113"/>
      <c r="E92" s="115"/>
      <c r="F92" s="115"/>
    </row>
    <row r="93" spans="1:6" ht="16" x14ac:dyDescent="0.2">
      <c r="A93" s="106">
        <v>73</v>
      </c>
      <c r="B93" s="107"/>
      <c r="C93" s="108"/>
      <c r="D93" s="113"/>
      <c r="E93" s="115"/>
      <c r="F93" s="115"/>
    </row>
    <row r="94" spans="1:6" ht="16" x14ac:dyDescent="0.2">
      <c r="A94" s="174">
        <v>74</v>
      </c>
      <c r="B94" s="107"/>
      <c r="C94" s="108"/>
      <c r="D94" s="113"/>
      <c r="E94" s="115"/>
      <c r="F94" s="115"/>
    </row>
    <row r="95" spans="1:6" ht="16" x14ac:dyDescent="0.2">
      <c r="A95" s="106">
        <v>75</v>
      </c>
      <c r="B95" s="107"/>
      <c r="C95" s="108"/>
      <c r="D95" s="113"/>
      <c r="E95" s="115"/>
      <c r="F95" s="115"/>
    </row>
    <row r="96" spans="1:6" ht="16" x14ac:dyDescent="0.2">
      <c r="A96" s="174">
        <v>76</v>
      </c>
      <c r="B96" s="107"/>
      <c r="C96" s="108"/>
      <c r="D96" s="113"/>
      <c r="E96" s="115"/>
      <c r="F96" s="115"/>
    </row>
    <row r="97" spans="1:6" ht="16" x14ac:dyDescent="0.2">
      <c r="A97" s="106">
        <v>77</v>
      </c>
      <c r="B97" s="107"/>
      <c r="C97" s="108"/>
      <c r="D97" s="113"/>
      <c r="E97" s="115"/>
      <c r="F97" s="115"/>
    </row>
    <row r="98" spans="1:6" ht="16" x14ac:dyDescent="0.2">
      <c r="A98" s="174">
        <v>78</v>
      </c>
      <c r="B98" s="107"/>
      <c r="C98" s="108"/>
      <c r="D98" s="113"/>
      <c r="E98" s="115"/>
      <c r="F98" s="115"/>
    </row>
    <row r="99" spans="1:6" ht="16" x14ac:dyDescent="0.2">
      <c r="A99" s="106">
        <v>79</v>
      </c>
      <c r="B99" s="107"/>
      <c r="C99" s="108"/>
      <c r="D99" s="113"/>
      <c r="E99" s="115"/>
      <c r="F99" s="115"/>
    </row>
    <row r="100" spans="1:6" ht="16" x14ac:dyDescent="0.2">
      <c r="A100" s="174">
        <v>80</v>
      </c>
      <c r="B100" s="107"/>
      <c r="C100" s="108"/>
      <c r="D100" s="113"/>
      <c r="E100" s="115"/>
      <c r="F100" s="115"/>
    </row>
    <row r="101" spans="1:6" ht="16" x14ac:dyDescent="0.2">
      <c r="A101" s="106">
        <v>81</v>
      </c>
      <c r="B101" s="107"/>
      <c r="C101" s="108"/>
      <c r="D101" s="113"/>
      <c r="E101" s="115"/>
      <c r="F101" s="115"/>
    </row>
    <row r="102" spans="1:6" ht="16" x14ac:dyDescent="0.2">
      <c r="A102" s="174">
        <v>82</v>
      </c>
      <c r="B102" s="107"/>
      <c r="C102" s="108"/>
      <c r="D102" s="113"/>
      <c r="E102" s="115"/>
      <c r="F102" s="115"/>
    </row>
    <row r="103" spans="1:6" ht="16" x14ac:dyDescent="0.2">
      <c r="A103" s="106">
        <v>83</v>
      </c>
      <c r="B103" s="107"/>
      <c r="C103" s="108"/>
      <c r="D103" s="113"/>
      <c r="E103" s="115"/>
      <c r="F103" s="115"/>
    </row>
    <row r="104" spans="1:6" ht="16" x14ac:dyDescent="0.2">
      <c r="A104" s="174">
        <v>84</v>
      </c>
      <c r="B104" s="107"/>
      <c r="C104" s="108"/>
      <c r="D104" s="113"/>
      <c r="E104" s="115"/>
      <c r="F104" s="115"/>
    </row>
    <row r="105" spans="1:6" ht="16" x14ac:dyDescent="0.2">
      <c r="A105" s="106">
        <v>85</v>
      </c>
      <c r="B105" s="107"/>
      <c r="C105" s="108"/>
      <c r="D105" s="113"/>
      <c r="E105" s="115"/>
      <c r="F105" s="115"/>
    </row>
    <row r="106" spans="1:6" ht="16" x14ac:dyDescent="0.2">
      <c r="A106" s="174">
        <v>86</v>
      </c>
      <c r="B106" s="107"/>
      <c r="C106" s="108"/>
      <c r="D106" s="113"/>
      <c r="E106" s="115"/>
      <c r="F106" s="115"/>
    </row>
    <row r="107" spans="1:6" ht="16" x14ac:dyDescent="0.2">
      <c r="A107" s="106">
        <v>87</v>
      </c>
      <c r="B107" s="107"/>
      <c r="C107" s="108"/>
      <c r="D107" s="113"/>
      <c r="E107" s="115"/>
      <c r="F107" s="115"/>
    </row>
    <row r="108" spans="1:6" ht="16" x14ac:dyDescent="0.2">
      <c r="A108" s="174">
        <v>88</v>
      </c>
      <c r="B108" s="107"/>
      <c r="C108" s="108"/>
      <c r="D108" s="113"/>
      <c r="E108" s="115"/>
      <c r="F108" s="115"/>
    </row>
    <row r="109" spans="1:6" ht="16" x14ac:dyDescent="0.2">
      <c r="A109" s="106">
        <v>89</v>
      </c>
      <c r="B109" s="107"/>
      <c r="C109" s="108"/>
      <c r="D109" s="113"/>
      <c r="E109" s="115"/>
      <c r="F109" s="115"/>
    </row>
    <row r="110" spans="1:6" ht="16" x14ac:dyDescent="0.2">
      <c r="A110" s="174">
        <v>90</v>
      </c>
      <c r="B110" s="107"/>
      <c r="C110" s="108"/>
      <c r="D110" s="113"/>
      <c r="E110" s="115"/>
      <c r="F110" s="115"/>
    </row>
    <row r="111" spans="1:6" ht="16" x14ac:dyDescent="0.2">
      <c r="A111" s="106">
        <v>91</v>
      </c>
      <c r="B111" s="107"/>
      <c r="C111" s="108"/>
      <c r="D111" s="113"/>
      <c r="E111" s="115"/>
      <c r="F111" s="115"/>
    </row>
    <row r="112" spans="1:6" ht="16" x14ac:dyDescent="0.2">
      <c r="A112" s="174">
        <v>92</v>
      </c>
      <c r="B112" s="107"/>
      <c r="C112" s="108"/>
      <c r="D112" s="113"/>
      <c r="E112" s="115"/>
      <c r="F112" s="115"/>
    </row>
    <row r="113" spans="1:6" ht="16" x14ac:dyDescent="0.2">
      <c r="A113" s="106">
        <v>93</v>
      </c>
      <c r="B113" s="107"/>
      <c r="C113" s="108"/>
      <c r="D113" s="113"/>
      <c r="E113" s="115"/>
      <c r="F113" s="115"/>
    </row>
    <row r="114" spans="1:6" ht="16" x14ac:dyDescent="0.2">
      <c r="A114" s="174">
        <v>94</v>
      </c>
      <c r="B114" s="107"/>
      <c r="C114" s="108"/>
      <c r="D114" s="113"/>
      <c r="E114" s="115"/>
      <c r="F114" s="115"/>
    </row>
    <row r="115" spans="1:6" ht="16" x14ac:dyDescent="0.2">
      <c r="A115" s="106">
        <v>95</v>
      </c>
      <c r="B115" s="107"/>
      <c r="C115" s="108"/>
      <c r="D115" s="113"/>
      <c r="E115" s="115"/>
      <c r="F115" s="115"/>
    </row>
    <row r="116" spans="1:6" ht="16" x14ac:dyDescent="0.2">
      <c r="A116" s="174">
        <v>96</v>
      </c>
      <c r="B116" s="107"/>
      <c r="C116" s="108"/>
      <c r="D116" s="113"/>
      <c r="E116" s="115"/>
      <c r="F116" s="115"/>
    </row>
    <row r="117" spans="1:6" ht="16" x14ac:dyDescent="0.2">
      <c r="A117" s="106">
        <v>97</v>
      </c>
      <c r="B117" s="107"/>
      <c r="C117" s="108"/>
      <c r="D117" s="113"/>
      <c r="E117" s="115"/>
      <c r="F117" s="115"/>
    </row>
    <row r="118" spans="1:6" ht="16" x14ac:dyDescent="0.2">
      <c r="A118" s="174">
        <v>98</v>
      </c>
      <c r="B118" s="107"/>
      <c r="C118" s="108"/>
      <c r="D118" s="113"/>
      <c r="E118" s="115"/>
      <c r="F118" s="115"/>
    </row>
    <row r="119" spans="1:6" ht="16" x14ac:dyDescent="0.2">
      <c r="A119" s="106">
        <v>99</v>
      </c>
      <c r="B119" s="107"/>
      <c r="C119" s="108"/>
      <c r="D119" s="113"/>
      <c r="E119" s="115"/>
      <c r="F119" s="115"/>
    </row>
    <row r="120" spans="1:6" ht="16" x14ac:dyDescent="0.2">
      <c r="A120" s="174">
        <v>100</v>
      </c>
      <c r="B120" s="107"/>
      <c r="C120" s="108"/>
      <c r="D120" s="113"/>
      <c r="E120" s="115"/>
      <c r="F120" s="115"/>
    </row>
    <row r="121" spans="1:6" ht="16" x14ac:dyDescent="0.2">
      <c r="A121" s="106">
        <v>101</v>
      </c>
      <c r="B121" s="107"/>
      <c r="C121" s="108"/>
      <c r="D121" s="113"/>
      <c r="E121" s="115"/>
      <c r="F121" s="115"/>
    </row>
    <row r="122" spans="1:6" ht="16" x14ac:dyDescent="0.2">
      <c r="A122" s="174">
        <v>102</v>
      </c>
      <c r="B122" s="107"/>
      <c r="C122" s="108"/>
      <c r="D122" s="113"/>
      <c r="E122" s="115"/>
      <c r="F122" s="115"/>
    </row>
    <row r="123" spans="1:6" ht="16" x14ac:dyDescent="0.2">
      <c r="A123" s="106">
        <v>103</v>
      </c>
      <c r="B123" s="107"/>
      <c r="C123" s="108"/>
      <c r="D123" s="113"/>
      <c r="E123" s="115"/>
      <c r="F123" s="115"/>
    </row>
    <row r="124" spans="1:6" ht="16" x14ac:dyDescent="0.2">
      <c r="A124" s="174">
        <v>104</v>
      </c>
      <c r="B124" s="107"/>
      <c r="C124" s="108"/>
      <c r="D124" s="113"/>
      <c r="E124" s="115"/>
      <c r="F124" s="115"/>
    </row>
    <row r="125" spans="1:6" ht="16" x14ac:dyDescent="0.2">
      <c r="A125" s="106">
        <v>105</v>
      </c>
      <c r="B125" s="107"/>
      <c r="C125" s="108"/>
      <c r="D125" s="113"/>
      <c r="E125" s="115"/>
      <c r="F125" s="115"/>
    </row>
    <row r="126" spans="1:6" ht="16" x14ac:dyDescent="0.2">
      <c r="A126" s="174">
        <v>106</v>
      </c>
      <c r="B126" s="107"/>
      <c r="C126" s="108"/>
      <c r="D126" s="113"/>
      <c r="E126" s="115"/>
      <c r="F126" s="115"/>
    </row>
    <row r="127" spans="1:6" ht="16" x14ac:dyDescent="0.2">
      <c r="A127" s="106">
        <v>107</v>
      </c>
      <c r="B127" s="107"/>
      <c r="C127" s="108"/>
      <c r="D127" s="113"/>
      <c r="E127" s="115"/>
      <c r="F127" s="115"/>
    </row>
    <row r="128" spans="1:6" ht="16" x14ac:dyDescent="0.2">
      <c r="A128" s="174">
        <v>108</v>
      </c>
      <c r="B128" s="107"/>
      <c r="C128" s="108"/>
      <c r="D128" s="113"/>
      <c r="E128" s="115"/>
      <c r="F128" s="115"/>
    </row>
    <row r="129" spans="1:6" ht="16" x14ac:dyDescent="0.2">
      <c r="A129" s="106">
        <v>109</v>
      </c>
      <c r="B129" s="107"/>
      <c r="C129" s="108"/>
      <c r="D129" s="113"/>
      <c r="E129" s="115"/>
      <c r="F129" s="115"/>
    </row>
    <row r="130" spans="1:6" ht="16" x14ac:dyDescent="0.2">
      <c r="A130" s="174">
        <v>110</v>
      </c>
      <c r="B130" s="107"/>
      <c r="C130" s="108"/>
      <c r="D130" s="113"/>
      <c r="E130" s="115"/>
      <c r="F130" s="115"/>
    </row>
    <row r="131" spans="1:6" ht="16" x14ac:dyDescent="0.2">
      <c r="A131" s="106">
        <v>111</v>
      </c>
      <c r="B131" s="107"/>
      <c r="C131" s="108"/>
      <c r="D131" s="113"/>
      <c r="E131" s="115"/>
      <c r="F131" s="115"/>
    </row>
    <row r="132" spans="1:6" ht="16" x14ac:dyDescent="0.2">
      <c r="A132" s="174">
        <v>112</v>
      </c>
      <c r="B132" s="107"/>
      <c r="C132" s="108"/>
      <c r="D132" s="113"/>
      <c r="E132" s="115"/>
      <c r="F132" s="115"/>
    </row>
    <row r="133" spans="1:6" ht="16" x14ac:dyDescent="0.2">
      <c r="A133" s="106">
        <v>113</v>
      </c>
      <c r="B133" s="107"/>
      <c r="C133" s="108"/>
      <c r="D133" s="113"/>
      <c r="E133" s="115"/>
      <c r="F133" s="115"/>
    </row>
    <row r="134" spans="1:6" ht="16" x14ac:dyDescent="0.2">
      <c r="A134" s="174">
        <v>114</v>
      </c>
      <c r="B134" s="107"/>
      <c r="C134" s="108"/>
      <c r="D134" s="113"/>
      <c r="E134" s="115"/>
      <c r="F134" s="115"/>
    </row>
    <row r="135" spans="1:6" ht="16" x14ac:dyDescent="0.2">
      <c r="A135" s="106">
        <v>115</v>
      </c>
      <c r="B135" s="107"/>
      <c r="C135" s="108"/>
      <c r="D135" s="113"/>
      <c r="E135" s="115"/>
      <c r="F135" s="115"/>
    </row>
    <row r="136" spans="1:6" ht="16" x14ac:dyDescent="0.2">
      <c r="A136" s="174">
        <v>116</v>
      </c>
      <c r="B136" s="107"/>
      <c r="C136" s="108"/>
      <c r="D136" s="113"/>
      <c r="E136" s="115"/>
      <c r="F136" s="115"/>
    </row>
    <row r="137" spans="1:6" ht="16" x14ac:dyDescent="0.2">
      <c r="A137" s="106">
        <v>117</v>
      </c>
      <c r="B137" s="107"/>
      <c r="C137" s="108"/>
      <c r="D137" s="113"/>
      <c r="E137" s="115"/>
      <c r="F137" s="115"/>
    </row>
    <row r="138" spans="1:6" ht="16" x14ac:dyDescent="0.2">
      <c r="A138" s="174">
        <v>118</v>
      </c>
      <c r="B138" s="107"/>
      <c r="C138" s="108"/>
      <c r="D138" s="113"/>
      <c r="E138" s="115"/>
      <c r="F138" s="115"/>
    </row>
    <row r="139" spans="1:6" ht="16" x14ac:dyDescent="0.2">
      <c r="A139" s="106">
        <v>119</v>
      </c>
      <c r="B139" s="107"/>
      <c r="C139" s="108"/>
      <c r="D139" s="113"/>
      <c r="E139" s="115"/>
      <c r="F139" s="115"/>
    </row>
    <row r="140" spans="1:6" ht="16" x14ac:dyDescent="0.2">
      <c r="A140" s="174">
        <v>120</v>
      </c>
      <c r="B140" s="107"/>
      <c r="C140" s="108"/>
      <c r="D140" s="113"/>
      <c r="E140" s="115"/>
      <c r="F140" s="115"/>
    </row>
    <row r="141" spans="1:6" ht="16" x14ac:dyDescent="0.2">
      <c r="A141" s="106">
        <v>121</v>
      </c>
      <c r="B141" s="107"/>
      <c r="C141" s="108"/>
      <c r="D141" s="113"/>
      <c r="E141" s="115"/>
      <c r="F141" s="115"/>
    </row>
    <row r="142" spans="1:6" ht="16" x14ac:dyDescent="0.2">
      <c r="A142" s="174">
        <v>122</v>
      </c>
      <c r="B142" s="107"/>
      <c r="C142" s="108"/>
      <c r="D142" s="113"/>
      <c r="E142" s="115"/>
      <c r="F142" s="115"/>
    </row>
    <row r="143" spans="1:6" ht="16" x14ac:dyDescent="0.2">
      <c r="A143" s="106">
        <v>123</v>
      </c>
      <c r="B143" s="107"/>
      <c r="C143" s="108"/>
      <c r="D143" s="113"/>
      <c r="E143" s="115"/>
      <c r="F143" s="115"/>
    </row>
    <row r="144" spans="1:6" ht="16" x14ac:dyDescent="0.2">
      <c r="A144" s="174">
        <v>124</v>
      </c>
      <c r="B144" s="107"/>
      <c r="C144" s="108"/>
      <c r="D144" s="113"/>
      <c r="E144" s="115"/>
      <c r="F144" s="115"/>
    </row>
    <row r="145" spans="1:6" ht="16" x14ac:dyDescent="0.2">
      <c r="A145" s="106">
        <v>125</v>
      </c>
      <c r="B145" s="107"/>
      <c r="C145" s="108"/>
      <c r="D145" s="113"/>
      <c r="E145" s="115"/>
      <c r="F145" s="115"/>
    </row>
    <row r="146" spans="1:6" ht="16" x14ac:dyDescent="0.2">
      <c r="A146" s="174">
        <v>126</v>
      </c>
      <c r="B146" s="107"/>
      <c r="C146" s="108"/>
      <c r="D146" s="113"/>
      <c r="E146" s="115"/>
      <c r="F146" s="115"/>
    </row>
    <row r="147" spans="1:6" ht="16" x14ac:dyDescent="0.2">
      <c r="A147" s="106">
        <v>127</v>
      </c>
      <c r="B147" s="107"/>
      <c r="C147" s="108"/>
      <c r="D147" s="113"/>
      <c r="E147" s="115"/>
      <c r="F147" s="115"/>
    </row>
    <row r="148" spans="1:6" ht="16" x14ac:dyDescent="0.2">
      <c r="A148" s="174">
        <v>128</v>
      </c>
      <c r="B148" s="107"/>
      <c r="C148" s="108"/>
      <c r="D148" s="113"/>
      <c r="E148" s="115"/>
      <c r="F148" s="115"/>
    </row>
    <row r="149" spans="1:6" ht="16" x14ac:dyDescent="0.2">
      <c r="A149" s="106">
        <v>129</v>
      </c>
      <c r="B149" s="107"/>
      <c r="C149" s="108"/>
      <c r="D149" s="113"/>
      <c r="E149" s="115"/>
      <c r="F149" s="115"/>
    </row>
    <row r="150" spans="1:6" ht="16" x14ac:dyDescent="0.2">
      <c r="A150" s="174">
        <v>130</v>
      </c>
      <c r="B150" s="107"/>
      <c r="C150" s="108"/>
      <c r="D150" s="113"/>
      <c r="E150" s="115"/>
      <c r="F150" s="115"/>
    </row>
    <row r="151" spans="1:6" ht="16" x14ac:dyDescent="0.2">
      <c r="A151" s="106">
        <v>131</v>
      </c>
      <c r="B151" s="107"/>
      <c r="C151" s="108"/>
      <c r="D151" s="113"/>
      <c r="E151" s="115"/>
      <c r="F151" s="115"/>
    </row>
    <row r="152" spans="1:6" ht="16" x14ac:dyDescent="0.2">
      <c r="A152" s="174">
        <v>132</v>
      </c>
      <c r="B152" s="107"/>
      <c r="C152" s="108"/>
      <c r="D152" s="113"/>
      <c r="E152" s="115"/>
      <c r="F152" s="115"/>
    </row>
    <row r="153" spans="1:6" ht="16" x14ac:dyDescent="0.2">
      <c r="A153" s="106">
        <v>133</v>
      </c>
      <c r="B153" s="107"/>
      <c r="C153" s="108"/>
      <c r="D153" s="113"/>
      <c r="E153" s="115"/>
      <c r="F153" s="115"/>
    </row>
    <row r="154" spans="1:6" ht="16" x14ac:dyDescent="0.2">
      <c r="A154" s="174">
        <v>134</v>
      </c>
      <c r="B154" s="107"/>
      <c r="C154" s="108"/>
      <c r="D154" s="113"/>
      <c r="E154" s="115"/>
      <c r="F154" s="115"/>
    </row>
    <row r="155" spans="1:6" ht="16" x14ac:dyDescent="0.2">
      <c r="A155" s="106">
        <v>135</v>
      </c>
      <c r="B155" s="107"/>
      <c r="C155" s="108"/>
      <c r="D155" s="113"/>
      <c r="E155" s="115"/>
      <c r="F155" s="115"/>
    </row>
    <row r="156" spans="1:6" ht="16" x14ac:dyDescent="0.2">
      <c r="A156" s="174">
        <v>136</v>
      </c>
      <c r="B156" s="107"/>
      <c r="C156" s="108"/>
      <c r="D156" s="113"/>
      <c r="E156" s="115"/>
      <c r="F156" s="115"/>
    </row>
    <row r="157" spans="1:6" ht="16" x14ac:dyDescent="0.2">
      <c r="A157" s="106">
        <v>137</v>
      </c>
      <c r="B157" s="107"/>
      <c r="C157" s="108"/>
      <c r="D157" s="113"/>
      <c r="E157" s="115"/>
      <c r="F157" s="115"/>
    </row>
    <row r="158" spans="1:6" ht="16" x14ac:dyDescent="0.2">
      <c r="A158" s="174">
        <v>138</v>
      </c>
      <c r="B158" s="107"/>
      <c r="C158" s="108"/>
      <c r="D158" s="113"/>
      <c r="E158" s="115"/>
      <c r="F158" s="115"/>
    </row>
    <row r="159" spans="1:6" ht="16" x14ac:dyDescent="0.2">
      <c r="A159" s="106">
        <v>139</v>
      </c>
      <c r="B159" s="107"/>
      <c r="C159" s="108"/>
      <c r="D159" s="113"/>
      <c r="E159" s="115"/>
      <c r="F159" s="115"/>
    </row>
    <row r="160" spans="1:6" ht="16" x14ac:dyDescent="0.2">
      <c r="A160" s="174">
        <v>140</v>
      </c>
      <c r="B160" s="107"/>
      <c r="C160" s="108"/>
      <c r="D160" s="113"/>
      <c r="E160" s="115"/>
      <c r="F160" s="115"/>
    </row>
    <row r="161" spans="1:6" ht="16" x14ac:dyDescent="0.2">
      <c r="A161" s="106">
        <v>141</v>
      </c>
      <c r="B161" s="107"/>
      <c r="C161" s="108"/>
      <c r="D161" s="113"/>
      <c r="E161" s="115"/>
      <c r="F161" s="115"/>
    </row>
    <row r="162" spans="1:6" ht="16" x14ac:dyDescent="0.2">
      <c r="A162" s="174">
        <v>142</v>
      </c>
      <c r="B162" s="107"/>
      <c r="C162" s="108"/>
      <c r="D162" s="113"/>
      <c r="E162" s="115"/>
      <c r="F162" s="115"/>
    </row>
    <row r="163" spans="1:6" ht="16" x14ac:dyDescent="0.2">
      <c r="A163" s="106">
        <v>143</v>
      </c>
      <c r="B163" s="107"/>
      <c r="C163" s="108"/>
      <c r="D163" s="113"/>
      <c r="E163" s="115"/>
      <c r="F163" s="115"/>
    </row>
    <row r="164" spans="1:6" ht="16" x14ac:dyDescent="0.2">
      <c r="A164" s="174">
        <v>144</v>
      </c>
      <c r="B164" s="107"/>
      <c r="C164" s="108"/>
      <c r="D164" s="113"/>
      <c r="E164" s="115"/>
      <c r="F164" s="115"/>
    </row>
    <row r="165" spans="1:6" ht="16" x14ac:dyDescent="0.2">
      <c r="A165" s="106">
        <v>145</v>
      </c>
      <c r="B165" s="107"/>
      <c r="C165" s="108"/>
      <c r="D165" s="113"/>
      <c r="E165" s="115"/>
      <c r="F165" s="115"/>
    </row>
    <row r="166" spans="1:6" ht="16" x14ac:dyDescent="0.2">
      <c r="A166" s="174">
        <v>146</v>
      </c>
      <c r="B166" s="107"/>
      <c r="C166" s="108"/>
      <c r="D166" s="113"/>
      <c r="E166" s="115"/>
      <c r="F166" s="115"/>
    </row>
    <row r="167" spans="1:6" ht="16" x14ac:dyDescent="0.2">
      <c r="A167" s="106">
        <v>147</v>
      </c>
      <c r="B167" s="107"/>
      <c r="C167" s="108"/>
      <c r="D167" s="113"/>
      <c r="E167" s="115"/>
      <c r="F167" s="115"/>
    </row>
    <row r="168" spans="1:6" ht="16" x14ac:dyDescent="0.2">
      <c r="A168" s="174">
        <v>148</v>
      </c>
      <c r="B168" s="107"/>
      <c r="C168" s="108"/>
      <c r="D168" s="113"/>
      <c r="E168" s="115"/>
      <c r="F168" s="115"/>
    </row>
    <row r="169" spans="1:6" ht="16" x14ac:dyDescent="0.2">
      <c r="A169" s="106">
        <v>149</v>
      </c>
      <c r="B169" s="107"/>
      <c r="C169" s="108"/>
      <c r="D169" s="113"/>
      <c r="E169" s="115"/>
      <c r="F169" s="115"/>
    </row>
    <row r="170" spans="1:6" ht="16" x14ac:dyDescent="0.2">
      <c r="A170" s="174">
        <v>150</v>
      </c>
      <c r="B170" s="107"/>
      <c r="C170" s="108"/>
      <c r="D170" s="113"/>
      <c r="E170" s="115"/>
      <c r="F170" s="115"/>
    </row>
    <row r="171" spans="1:6" ht="16" x14ac:dyDescent="0.2">
      <c r="A171" s="106">
        <v>151</v>
      </c>
      <c r="B171" s="107"/>
      <c r="C171" s="108"/>
      <c r="D171" s="113"/>
      <c r="E171" s="115"/>
      <c r="F171" s="115"/>
    </row>
    <row r="172" spans="1:6" ht="16" x14ac:dyDescent="0.2">
      <c r="A172" s="174">
        <v>152</v>
      </c>
      <c r="B172" s="107"/>
      <c r="C172" s="108"/>
      <c r="D172" s="113"/>
      <c r="E172" s="115"/>
      <c r="F172" s="115"/>
    </row>
    <row r="173" spans="1:6" ht="16" x14ac:dyDescent="0.2">
      <c r="A173" s="106">
        <v>153</v>
      </c>
      <c r="B173" s="107"/>
      <c r="C173" s="108"/>
      <c r="D173" s="113"/>
      <c r="E173" s="115"/>
      <c r="F173" s="115"/>
    </row>
    <row r="174" spans="1:6" ht="16" x14ac:dyDescent="0.2">
      <c r="A174" s="174">
        <v>154</v>
      </c>
      <c r="B174" s="107"/>
      <c r="C174" s="108"/>
      <c r="D174" s="113"/>
      <c r="E174" s="115"/>
      <c r="F174" s="115"/>
    </row>
    <row r="175" spans="1:6" ht="16" x14ac:dyDescent="0.2">
      <c r="A175" s="106">
        <v>155</v>
      </c>
      <c r="B175" s="107"/>
      <c r="C175" s="108"/>
      <c r="D175" s="113"/>
      <c r="E175" s="115"/>
      <c r="F175" s="115"/>
    </row>
    <row r="176" spans="1:6" ht="16" x14ac:dyDescent="0.2">
      <c r="A176" s="174">
        <v>156</v>
      </c>
      <c r="B176" s="107"/>
      <c r="C176" s="108"/>
      <c r="D176" s="113"/>
      <c r="E176" s="115"/>
      <c r="F176" s="115"/>
    </row>
    <row r="177" spans="1:6" ht="16" x14ac:dyDescent="0.2">
      <c r="A177" s="106">
        <v>157</v>
      </c>
      <c r="B177" s="107"/>
      <c r="C177" s="108"/>
      <c r="D177" s="113"/>
      <c r="E177" s="115"/>
      <c r="F177" s="115"/>
    </row>
    <row r="178" spans="1:6" ht="16" x14ac:dyDescent="0.2">
      <c r="A178" s="174">
        <v>158</v>
      </c>
      <c r="B178" s="107"/>
      <c r="C178" s="108"/>
      <c r="D178" s="113"/>
      <c r="E178" s="115"/>
      <c r="F178" s="115"/>
    </row>
    <row r="179" spans="1:6" ht="16" x14ac:dyDescent="0.2">
      <c r="A179" s="106">
        <v>159</v>
      </c>
      <c r="B179" s="107"/>
      <c r="C179" s="108"/>
      <c r="D179" s="113"/>
      <c r="E179" s="115"/>
      <c r="F179" s="115"/>
    </row>
    <row r="180" spans="1:6" ht="16" x14ac:dyDescent="0.2">
      <c r="A180" s="174">
        <v>160</v>
      </c>
      <c r="B180" s="107"/>
      <c r="C180" s="108"/>
      <c r="D180" s="113"/>
      <c r="E180" s="115"/>
      <c r="F180" s="115"/>
    </row>
    <row r="181" spans="1:6" ht="16" x14ac:dyDescent="0.2">
      <c r="A181" s="106">
        <v>161</v>
      </c>
      <c r="B181" s="107"/>
      <c r="C181" s="108"/>
      <c r="D181" s="113"/>
      <c r="E181" s="115"/>
      <c r="F181" s="115"/>
    </row>
    <row r="182" spans="1:6" ht="16" x14ac:dyDescent="0.2">
      <c r="A182" s="174">
        <v>162</v>
      </c>
      <c r="B182" s="107"/>
      <c r="C182" s="108"/>
      <c r="D182" s="113"/>
      <c r="E182" s="115"/>
      <c r="F182" s="115"/>
    </row>
    <row r="183" spans="1:6" ht="16" x14ac:dyDescent="0.2">
      <c r="A183" s="106">
        <v>163</v>
      </c>
      <c r="B183" s="107"/>
      <c r="C183" s="108"/>
      <c r="D183" s="113"/>
      <c r="E183" s="115"/>
      <c r="F183" s="115"/>
    </row>
    <row r="184" spans="1:6" ht="16" x14ac:dyDescent="0.2">
      <c r="A184" s="174">
        <v>164</v>
      </c>
      <c r="B184" s="107"/>
      <c r="C184" s="108"/>
      <c r="D184" s="113"/>
      <c r="E184" s="115"/>
      <c r="F184" s="115"/>
    </row>
    <row r="185" spans="1:6" ht="16" x14ac:dyDescent="0.2">
      <c r="A185" s="106">
        <v>165</v>
      </c>
      <c r="B185" s="107"/>
      <c r="C185" s="108"/>
      <c r="D185" s="113"/>
      <c r="E185" s="115"/>
      <c r="F185" s="115"/>
    </row>
    <row r="186" spans="1:6" ht="16" x14ac:dyDescent="0.2">
      <c r="A186" s="174">
        <v>166</v>
      </c>
      <c r="B186" s="107"/>
      <c r="C186" s="108"/>
      <c r="D186" s="113"/>
      <c r="E186" s="115"/>
      <c r="F186" s="115"/>
    </row>
    <row r="187" spans="1:6" ht="16" x14ac:dyDescent="0.2">
      <c r="A187" s="106">
        <v>167</v>
      </c>
      <c r="B187" s="107"/>
      <c r="C187" s="108"/>
      <c r="D187" s="113"/>
      <c r="E187" s="115"/>
      <c r="F187" s="115"/>
    </row>
    <row r="188" spans="1:6" ht="16" x14ac:dyDescent="0.2">
      <c r="A188" s="174">
        <v>168</v>
      </c>
      <c r="B188" s="107"/>
      <c r="C188" s="108"/>
      <c r="D188" s="113"/>
      <c r="E188" s="115"/>
      <c r="F188" s="115"/>
    </row>
    <row r="189" spans="1:6" ht="16" x14ac:dyDescent="0.2">
      <c r="A189" s="106">
        <v>169</v>
      </c>
      <c r="B189" s="107"/>
      <c r="C189" s="108"/>
      <c r="D189" s="113"/>
      <c r="E189" s="115"/>
      <c r="F189" s="115"/>
    </row>
    <row r="190" spans="1:6" ht="16" x14ac:dyDescent="0.2">
      <c r="A190" s="174">
        <v>170</v>
      </c>
      <c r="B190" s="107"/>
      <c r="C190" s="108"/>
      <c r="D190" s="113"/>
      <c r="E190" s="115"/>
      <c r="F190" s="115"/>
    </row>
    <row r="191" spans="1:6" ht="16" x14ac:dyDescent="0.2">
      <c r="A191" s="106">
        <v>171</v>
      </c>
      <c r="B191" s="107"/>
      <c r="C191" s="108"/>
      <c r="D191" s="113"/>
      <c r="E191" s="115"/>
      <c r="F191" s="115"/>
    </row>
    <row r="192" spans="1:6" ht="16" x14ac:dyDescent="0.2">
      <c r="A192" s="174">
        <v>172</v>
      </c>
      <c r="B192" s="107"/>
      <c r="C192" s="108"/>
      <c r="D192" s="113"/>
      <c r="E192" s="115"/>
      <c r="F192" s="115"/>
    </row>
    <row r="193" spans="1:7" ht="16" x14ac:dyDescent="0.2">
      <c r="A193" s="106">
        <v>173</v>
      </c>
      <c r="B193" s="107"/>
      <c r="C193" s="108"/>
      <c r="D193" s="113"/>
      <c r="E193" s="115"/>
      <c r="F193" s="115"/>
    </row>
    <row r="194" spans="1:7" ht="16" x14ac:dyDescent="0.2">
      <c r="A194" s="174">
        <v>174</v>
      </c>
      <c r="B194" s="107"/>
      <c r="C194" s="108"/>
      <c r="D194" s="113"/>
      <c r="E194" s="115"/>
      <c r="F194" s="115"/>
    </row>
    <row r="195" spans="1:7" ht="16" x14ac:dyDescent="0.2">
      <c r="A195" s="106">
        <v>175</v>
      </c>
      <c r="B195" s="107"/>
      <c r="C195" s="108"/>
      <c r="D195" s="113"/>
      <c r="E195" s="115"/>
      <c r="F195" s="115"/>
    </row>
    <row r="196" spans="1:7" ht="16" x14ac:dyDescent="0.2">
      <c r="A196" s="174">
        <v>176</v>
      </c>
      <c r="B196" s="107"/>
      <c r="C196" s="108"/>
      <c r="D196" s="113"/>
      <c r="E196" s="115"/>
      <c r="F196" s="115"/>
    </row>
    <row r="197" spans="1:7" ht="16" x14ac:dyDescent="0.2">
      <c r="A197" s="106">
        <v>177</v>
      </c>
      <c r="B197" s="107"/>
      <c r="C197" s="108"/>
      <c r="D197" s="113"/>
      <c r="E197" s="115"/>
      <c r="F197" s="115"/>
    </row>
    <row r="198" spans="1:7" ht="16" x14ac:dyDescent="0.2">
      <c r="A198" s="174">
        <v>178</v>
      </c>
      <c r="B198" s="107"/>
      <c r="C198" s="108"/>
      <c r="D198" s="113"/>
      <c r="E198" s="115"/>
      <c r="F198" s="115"/>
    </row>
    <row r="199" spans="1:7" ht="16" x14ac:dyDescent="0.2">
      <c r="A199" s="106">
        <v>179</v>
      </c>
      <c r="B199" s="107"/>
      <c r="C199" s="108"/>
      <c r="D199" s="113"/>
      <c r="E199" s="115"/>
      <c r="F199" s="115"/>
    </row>
    <row r="200" spans="1:7" ht="17" thickBot="1" x14ac:dyDescent="0.25">
      <c r="A200" s="106">
        <v>180</v>
      </c>
      <c r="B200" s="117"/>
      <c r="C200" s="118"/>
      <c r="D200" s="123"/>
      <c r="E200" s="115"/>
      <c r="F200" s="115"/>
    </row>
    <row r="201" spans="1:7" x14ac:dyDescent="0.15">
      <c r="A201" s="125"/>
      <c r="B201" s="126"/>
      <c r="C201" s="126"/>
      <c r="D201" s="126"/>
      <c r="E201" s="127"/>
      <c r="F201" s="127"/>
    </row>
    <row r="202" spans="1:7" x14ac:dyDescent="0.15">
      <c r="A202" s="78"/>
      <c r="B202" s="128" t="s">
        <v>25</v>
      </c>
      <c r="C202" s="78"/>
      <c r="D202" s="78"/>
      <c r="E202" s="79"/>
      <c r="F202" s="79"/>
      <c r="G202" s="78"/>
    </row>
    <row r="203" spans="1:7" ht="16" x14ac:dyDescent="0.2">
      <c r="A203" s="130"/>
      <c r="B203" s="292" t="s">
        <v>26</v>
      </c>
      <c r="C203" s="131" t="s">
        <v>27</v>
      </c>
      <c r="D203" s="151">
        <f>COUNTIF(D21:D200,"1")</f>
        <v>0</v>
      </c>
      <c r="E203" s="134"/>
      <c r="F203" s="152"/>
      <c r="G203" s="130"/>
    </row>
    <row r="204" spans="1:7" ht="16" x14ac:dyDescent="0.2">
      <c r="A204" s="130"/>
      <c r="B204" s="292"/>
      <c r="C204" s="131" t="s">
        <v>28</v>
      </c>
      <c r="D204" s="151">
        <f>COUNTIF(D21:D200,"4")</f>
        <v>0</v>
      </c>
      <c r="E204" s="134"/>
      <c r="F204" s="152"/>
      <c r="G204" s="130"/>
    </row>
    <row r="205" spans="1:7" ht="16" x14ac:dyDescent="0.2">
      <c r="A205" s="130"/>
      <c r="B205" s="292"/>
      <c r="C205" s="131" t="s">
        <v>29</v>
      </c>
      <c r="D205" s="132">
        <f>COUNTIF(D21:D200,"9")</f>
        <v>0</v>
      </c>
      <c r="E205" s="134"/>
      <c r="F205" s="152"/>
      <c r="G205" s="130"/>
    </row>
    <row r="206" spans="1:7" ht="16" x14ac:dyDescent="0.2">
      <c r="A206" s="130"/>
      <c r="B206" s="292"/>
      <c r="C206" s="131" t="s">
        <v>30</v>
      </c>
      <c r="D206" s="132">
        <f>COUNTIF(D21:D200,"0")</f>
        <v>0</v>
      </c>
      <c r="E206" s="134"/>
      <c r="F206" s="152"/>
      <c r="G206" s="130"/>
    </row>
    <row r="207" spans="1:7" ht="16" x14ac:dyDescent="0.2">
      <c r="A207" s="130"/>
      <c r="B207" s="135"/>
      <c r="C207" s="131"/>
      <c r="D207" s="131"/>
      <c r="E207" s="134"/>
      <c r="F207" s="152"/>
      <c r="G207" s="130"/>
    </row>
    <row r="208" spans="1:7" ht="16" x14ac:dyDescent="0.2">
      <c r="A208" s="130"/>
      <c r="B208" s="136"/>
      <c r="C208" s="136"/>
      <c r="D208" s="136"/>
      <c r="E208" s="138"/>
      <c r="F208" s="153"/>
      <c r="G208" s="130"/>
    </row>
    <row r="209" spans="1:7" ht="16" x14ac:dyDescent="0.2">
      <c r="A209" s="130"/>
      <c r="B209" s="292" t="s">
        <v>31</v>
      </c>
      <c r="C209" s="131" t="s">
        <v>27</v>
      </c>
      <c r="D209" s="139" t="e">
        <f>D203/(D203+D204+D205+D206)</f>
        <v>#DIV/0!</v>
      </c>
      <c r="E209" s="141"/>
      <c r="F209" s="154"/>
      <c r="G209" s="130"/>
    </row>
    <row r="210" spans="1:7" ht="16" x14ac:dyDescent="0.2">
      <c r="A210" s="130"/>
      <c r="B210" s="292"/>
      <c r="C210" s="131" t="s">
        <v>28</v>
      </c>
      <c r="D210" s="139" t="e">
        <f>D204/(D203+D204+D205+D206)</f>
        <v>#DIV/0!</v>
      </c>
      <c r="E210" s="141"/>
      <c r="F210" s="154"/>
      <c r="G210" s="130"/>
    </row>
    <row r="211" spans="1:7" ht="16" x14ac:dyDescent="0.2">
      <c r="A211" s="130"/>
      <c r="B211" s="292"/>
      <c r="C211" s="131" t="s">
        <v>29</v>
      </c>
      <c r="D211" s="139" t="e">
        <f>D205/(D203+D204+D205+D206)</f>
        <v>#DIV/0!</v>
      </c>
      <c r="E211" s="141"/>
      <c r="F211" s="154"/>
      <c r="G211" s="130"/>
    </row>
    <row r="212" spans="1:7" ht="16" x14ac:dyDescent="0.2">
      <c r="A212" s="130"/>
      <c r="B212" s="292"/>
      <c r="C212" s="131" t="s">
        <v>30</v>
      </c>
      <c r="D212" s="139" t="e">
        <f>D206/(D203+D204+D205+D206)</f>
        <v>#DIV/0!</v>
      </c>
      <c r="E212" s="141"/>
      <c r="F212" s="154"/>
      <c r="G212" s="130"/>
    </row>
    <row r="213" spans="1:7" x14ac:dyDescent="0.15">
      <c r="B213" s="142"/>
      <c r="C213" s="142"/>
      <c r="D213" s="142"/>
      <c r="E213" s="142"/>
    </row>
    <row r="214" spans="1:7" x14ac:dyDescent="0.15">
      <c r="B214" s="142"/>
      <c r="C214" s="142"/>
      <c r="D214" s="142"/>
      <c r="E214" s="142"/>
    </row>
    <row r="215" spans="1:7" ht="16" x14ac:dyDescent="0.2">
      <c r="B215" s="293" t="s">
        <v>31</v>
      </c>
      <c r="C215" s="144" t="s">
        <v>27</v>
      </c>
      <c r="D215" s="317" t="s">
        <v>78</v>
      </c>
      <c r="E215" s="155" t="e">
        <f>D203/(D203+D204+D205+D206)</f>
        <v>#DIV/0!</v>
      </c>
      <c r="F215" s="156"/>
      <c r="G215" s="156"/>
    </row>
    <row r="216" spans="1:7" ht="16" x14ac:dyDescent="0.2">
      <c r="B216" s="293"/>
      <c r="C216" s="144" t="s">
        <v>28</v>
      </c>
      <c r="D216" s="317"/>
      <c r="E216" s="155" t="e">
        <f>D204/(D203+D204+D205+D206)</f>
        <v>#DIV/0!</v>
      </c>
      <c r="F216" s="156"/>
      <c r="G216" s="156"/>
    </row>
    <row r="217" spans="1:7" ht="16" x14ac:dyDescent="0.2">
      <c r="B217" s="293"/>
      <c r="C217" s="144" t="s">
        <v>29</v>
      </c>
      <c r="D217" s="317"/>
      <c r="E217" s="155" t="e">
        <f>D205/(D203+D204+D205+D206)</f>
        <v>#DIV/0!</v>
      </c>
      <c r="F217" s="156"/>
      <c r="G217" s="156"/>
    </row>
    <row r="218" spans="1:7" ht="16" x14ac:dyDescent="0.2">
      <c r="B218" s="293"/>
      <c r="C218" s="144" t="s">
        <v>30</v>
      </c>
      <c r="D218" s="317"/>
      <c r="E218" s="155" t="e">
        <f>D206/(D203+D204+D205+D206)</f>
        <v>#DIV/0!</v>
      </c>
      <c r="F218" s="156"/>
      <c r="G218" s="156"/>
    </row>
  </sheetData>
  <mergeCells count="13">
    <mergeCell ref="B215:B218"/>
    <mergeCell ref="D215:D218"/>
    <mergeCell ref="A2:E3"/>
    <mergeCell ref="C4:E4"/>
    <mergeCell ref="C5:E5"/>
    <mergeCell ref="C6:E6"/>
    <mergeCell ref="A7:B7"/>
    <mergeCell ref="C7:E7"/>
    <mergeCell ref="A10:E11"/>
    <mergeCell ref="B17:E17"/>
    <mergeCell ref="A18:E18"/>
    <mergeCell ref="B203:B206"/>
    <mergeCell ref="B209:B212"/>
  </mergeCells>
  <conditionalFormatting sqref="D21:D200 E21:F201">
    <cfRule type="cellIs" dxfId="5" priority="1" stopIfTrue="1" operator="equal">
      <formula>1</formula>
    </cfRule>
    <cfRule type="cellIs" dxfId="4" priority="2" stopIfTrue="1" operator="equal">
      <formula>4</formula>
    </cfRule>
    <cfRule type="cellIs" dxfId="3" priority="3" stopIfTrue="1" operator="equal">
      <formula>9</formula>
    </cfRule>
  </conditionalFormatting>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B59E-4EC4-AF49-AB8C-41E2759794AD}">
  <dimension ref="A1:U218"/>
  <sheetViews>
    <sheetView topLeftCell="A3" workbookViewId="0">
      <selection activeCell="B15" sqref="B15:R59"/>
    </sheetView>
  </sheetViews>
  <sheetFormatPr baseColWidth="10" defaultRowHeight="13" x14ac:dyDescent="0.15"/>
  <cols>
    <col min="1" max="1" width="6.6640625" customWidth="1"/>
    <col min="2" max="2" width="14.83203125" customWidth="1"/>
    <col min="3" max="3" width="16.1640625" customWidth="1"/>
    <col min="4" max="4" width="14" customWidth="1"/>
    <col min="5" max="5" width="13.83203125" customWidth="1"/>
    <col min="6" max="6" width="14.5" customWidth="1"/>
    <col min="7" max="7" width="15.1640625" customWidth="1"/>
    <col min="8" max="8" width="18.83203125" customWidth="1"/>
    <col min="9" max="9" width="18.5" customWidth="1"/>
    <col min="12" max="12" width="18.5" customWidth="1"/>
    <col min="13" max="13" width="18.1640625" customWidth="1"/>
    <col min="16" max="16" width="16.5" customWidth="1"/>
    <col min="17" max="17" width="17" customWidth="1"/>
    <col min="18" max="18" width="23.5" customWidth="1"/>
    <col min="19" max="19" width="5.5" customWidth="1"/>
  </cols>
  <sheetData>
    <row r="1" spans="1:21" ht="14" thickBot="1" x14ac:dyDescent="0.2">
      <c r="A1" s="78"/>
      <c r="R1" s="77"/>
      <c r="S1" s="77"/>
      <c r="T1" s="77"/>
    </row>
    <row r="2" spans="1:21" x14ac:dyDescent="0.15">
      <c r="A2" s="311" t="s">
        <v>46</v>
      </c>
      <c r="B2" s="312"/>
      <c r="C2" s="312"/>
      <c r="D2" s="312"/>
      <c r="E2" s="312"/>
      <c r="F2" s="312"/>
      <c r="H2" s="313" t="s">
        <v>116</v>
      </c>
      <c r="I2" s="314"/>
      <c r="J2" s="314"/>
      <c r="K2" s="314"/>
      <c r="L2" s="314"/>
      <c r="M2" s="314"/>
      <c r="N2" s="314"/>
      <c r="O2" s="314"/>
      <c r="P2" s="314"/>
      <c r="Q2" s="314"/>
      <c r="R2" s="334"/>
      <c r="S2" s="77"/>
      <c r="T2" s="77"/>
    </row>
    <row r="3" spans="1:21" ht="14" thickBot="1" x14ac:dyDescent="0.2">
      <c r="A3" s="311"/>
      <c r="B3" s="312"/>
      <c r="C3" s="312"/>
      <c r="D3" s="312"/>
      <c r="E3" s="312"/>
      <c r="F3" s="312"/>
      <c r="G3" s="32"/>
      <c r="H3" s="315"/>
      <c r="I3" s="316"/>
      <c r="J3" s="316"/>
      <c r="K3" s="316"/>
      <c r="L3" s="316"/>
      <c r="M3" s="316"/>
      <c r="N3" s="316"/>
      <c r="O3" s="316"/>
      <c r="P3" s="316"/>
      <c r="Q3" s="316"/>
      <c r="R3" s="335"/>
      <c r="S3" s="79"/>
      <c r="T3" s="79"/>
      <c r="U3" s="32"/>
    </row>
    <row r="4" spans="1:21" x14ac:dyDescent="0.15">
      <c r="A4" s="80" t="s">
        <v>2</v>
      </c>
      <c r="B4" s="81"/>
      <c r="C4" s="310"/>
      <c r="D4" s="310"/>
      <c r="E4" s="310"/>
      <c r="F4" s="310"/>
      <c r="G4" s="32"/>
      <c r="H4" s="32"/>
      <c r="I4" s="32"/>
      <c r="J4" s="32"/>
      <c r="K4" s="32"/>
      <c r="L4" s="32"/>
      <c r="M4" s="32"/>
      <c r="N4" s="32"/>
      <c r="O4" s="32"/>
      <c r="P4" s="32"/>
      <c r="Q4" s="32"/>
      <c r="R4" s="32"/>
      <c r="S4" s="79"/>
      <c r="T4" s="79"/>
      <c r="U4" s="32"/>
    </row>
    <row r="5" spans="1:21" x14ac:dyDescent="0.15">
      <c r="A5" s="80" t="s">
        <v>3</v>
      </c>
      <c r="B5" s="81"/>
      <c r="C5" s="310"/>
      <c r="D5" s="310"/>
      <c r="E5" s="310"/>
      <c r="F5" s="310"/>
      <c r="G5" s="32"/>
      <c r="H5" s="32"/>
      <c r="I5" s="32"/>
      <c r="J5" s="32"/>
      <c r="K5" s="32"/>
      <c r="L5" s="32"/>
      <c r="M5" s="32"/>
      <c r="N5" s="32"/>
      <c r="O5" s="32"/>
      <c r="P5" s="32"/>
      <c r="Q5" s="32"/>
      <c r="R5" s="32"/>
      <c r="S5" s="79"/>
      <c r="T5" s="79"/>
      <c r="U5" s="32"/>
    </row>
    <row r="6" spans="1:21" x14ac:dyDescent="0.15">
      <c r="A6" s="80" t="s">
        <v>47</v>
      </c>
      <c r="B6" s="81"/>
      <c r="C6" s="310"/>
      <c r="D6" s="310"/>
      <c r="E6" s="310"/>
      <c r="F6" s="310"/>
      <c r="G6" s="32"/>
      <c r="H6" s="32"/>
      <c r="I6" s="32"/>
      <c r="J6" s="32"/>
      <c r="K6" s="32"/>
      <c r="L6" s="32"/>
      <c r="M6" s="32"/>
      <c r="N6" s="32"/>
      <c r="O6" s="32"/>
      <c r="P6" s="32"/>
      <c r="Q6" s="32"/>
      <c r="R6" s="79"/>
      <c r="S6" s="79"/>
      <c r="T6" s="32"/>
      <c r="U6" s="32"/>
    </row>
    <row r="7" spans="1:21" x14ac:dyDescent="0.15">
      <c r="A7" s="308" t="s">
        <v>48</v>
      </c>
      <c r="B7" s="309"/>
      <c r="C7" s="310"/>
      <c r="D7" s="310"/>
      <c r="E7" s="310"/>
      <c r="F7" s="310"/>
      <c r="G7" s="32"/>
      <c r="H7" s="32"/>
      <c r="I7" s="32"/>
      <c r="J7" s="32"/>
      <c r="K7" s="32"/>
      <c r="L7" s="32"/>
      <c r="M7" s="32"/>
      <c r="N7" s="32"/>
      <c r="O7" s="32"/>
      <c r="P7" s="32"/>
      <c r="Q7" s="32"/>
      <c r="R7" s="32"/>
      <c r="S7" s="79"/>
      <c r="T7" s="79"/>
      <c r="U7" s="32"/>
    </row>
    <row r="8" spans="1:21" x14ac:dyDescent="0.15">
      <c r="A8" s="32"/>
      <c r="B8" s="32"/>
      <c r="C8" s="32"/>
      <c r="D8" s="32"/>
      <c r="E8" s="32"/>
      <c r="F8" s="32"/>
      <c r="G8" s="32"/>
      <c r="H8" s="32"/>
      <c r="I8" s="32"/>
      <c r="J8" s="32"/>
      <c r="K8" s="32"/>
      <c r="L8" s="32"/>
      <c r="M8" s="32"/>
      <c r="N8" s="32"/>
      <c r="O8" s="32"/>
      <c r="P8" s="32"/>
      <c r="Q8" s="32"/>
      <c r="R8" s="32"/>
      <c r="S8" s="32"/>
      <c r="T8" s="32"/>
      <c r="U8" s="32"/>
    </row>
    <row r="9" spans="1:21" x14ac:dyDescent="0.15">
      <c r="R9" s="77"/>
      <c r="S9" s="77"/>
      <c r="T9" s="77"/>
    </row>
    <row r="10" spans="1:21" x14ac:dyDescent="0.15">
      <c r="R10" s="77"/>
      <c r="S10" s="77"/>
      <c r="T10" s="77"/>
    </row>
    <row r="11" spans="1:21" ht="65" customHeight="1" thickBot="1" x14ac:dyDescent="0.2">
      <c r="A11" s="82"/>
      <c r="B11" s="83"/>
      <c r="C11" s="83"/>
      <c r="D11" s="299" t="s">
        <v>7</v>
      </c>
      <c r="E11" s="299"/>
      <c r="F11" s="299"/>
      <c r="G11" s="299"/>
      <c r="H11" s="299"/>
      <c r="I11" s="299"/>
      <c r="J11" s="299"/>
      <c r="K11" s="299"/>
      <c r="L11" s="299"/>
      <c r="M11" s="299"/>
      <c r="N11" s="299"/>
      <c r="O11" s="299"/>
      <c r="P11" s="299"/>
      <c r="Q11" s="299"/>
      <c r="R11" s="299"/>
      <c r="S11" s="83"/>
      <c r="T11" s="83"/>
      <c r="U11" s="82"/>
    </row>
    <row r="12" spans="1:21" ht="19" thickBot="1" x14ac:dyDescent="0.2">
      <c r="D12" s="300" t="s">
        <v>113</v>
      </c>
      <c r="E12" s="301"/>
      <c r="F12" s="325"/>
      <c r="G12" s="325"/>
      <c r="H12" s="325"/>
      <c r="I12" s="325"/>
      <c r="J12" s="325"/>
      <c r="K12" s="325"/>
      <c r="L12" s="325"/>
      <c r="M12" s="325"/>
      <c r="N12" s="325"/>
      <c r="O12" s="325"/>
      <c r="P12" s="325"/>
      <c r="Q12" s="325"/>
      <c r="R12" s="326"/>
      <c r="S12" s="84"/>
      <c r="T12" s="84"/>
    </row>
    <row r="13" spans="1:21" ht="39" thickBot="1" x14ac:dyDescent="0.2">
      <c r="D13" s="85" t="s">
        <v>51</v>
      </c>
      <c r="E13" s="86" t="s">
        <v>52</v>
      </c>
      <c r="F13" s="329" t="s">
        <v>53</v>
      </c>
      <c r="G13" s="329"/>
      <c r="H13" s="87" t="s">
        <v>54</v>
      </c>
      <c r="I13" s="88" t="s">
        <v>55</v>
      </c>
      <c r="J13" s="330" t="s">
        <v>56</v>
      </c>
      <c r="K13" s="331"/>
      <c r="L13" s="89" t="s">
        <v>57</v>
      </c>
      <c r="M13" s="89" t="s">
        <v>58</v>
      </c>
      <c r="N13" s="330" t="s">
        <v>59</v>
      </c>
      <c r="O13" s="331"/>
      <c r="P13" s="332" t="s">
        <v>60</v>
      </c>
      <c r="Q13" s="333"/>
      <c r="R13" s="90" t="s">
        <v>61</v>
      </c>
      <c r="S13" s="84"/>
      <c r="T13" s="84"/>
    </row>
    <row r="14" spans="1:21" ht="90" x14ac:dyDescent="0.15">
      <c r="B14" s="91" t="s">
        <v>11</v>
      </c>
      <c r="C14" s="92" t="s">
        <v>12</v>
      </c>
      <c r="D14" s="93" t="s">
        <v>62</v>
      </c>
      <c r="E14" s="94" t="s">
        <v>63</v>
      </c>
      <c r="F14" s="95" t="s">
        <v>64</v>
      </c>
      <c r="G14" s="96" t="s">
        <v>65</v>
      </c>
      <c r="H14" s="97" t="s">
        <v>66</v>
      </c>
      <c r="I14" s="98" t="s">
        <v>67</v>
      </c>
      <c r="J14" s="99" t="s">
        <v>68</v>
      </c>
      <c r="K14" s="100" t="s">
        <v>69</v>
      </c>
      <c r="L14" s="101" t="s">
        <v>70</v>
      </c>
      <c r="M14" s="101" t="s">
        <v>71</v>
      </c>
      <c r="N14" s="99" t="s">
        <v>72</v>
      </c>
      <c r="O14" s="101" t="s">
        <v>73</v>
      </c>
      <c r="P14" s="102" t="s">
        <v>74</v>
      </c>
      <c r="Q14" s="101" t="s">
        <v>75</v>
      </c>
      <c r="R14" s="103" t="s">
        <v>76</v>
      </c>
      <c r="S14" s="104" t="s">
        <v>107</v>
      </c>
      <c r="T14" s="105"/>
    </row>
    <row r="15" spans="1:21" ht="16" x14ac:dyDescent="0.2">
      <c r="A15" s="106">
        <v>1</v>
      </c>
      <c r="B15" s="218"/>
      <c r="C15" s="219"/>
      <c r="D15" s="227"/>
      <c r="E15" s="227"/>
      <c r="F15" s="227"/>
      <c r="G15" s="227"/>
      <c r="H15" s="227"/>
      <c r="I15" s="227"/>
      <c r="J15" s="227"/>
      <c r="K15" s="227"/>
      <c r="L15" s="227"/>
      <c r="M15" s="227"/>
      <c r="N15" s="227"/>
      <c r="O15" s="227"/>
      <c r="P15" s="227"/>
      <c r="Q15" s="227"/>
      <c r="R15" s="227"/>
      <c r="S15" s="189">
        <f>COUNTIF(D15:R15,1)/15</f>
        <v>0</v>
      </c>
      <c r="T15" s="115"/>
    </row>
    <row r="16" spans="1:21" ht="16" x14ac:dyDescent="0.2">
      <c r="A16" s="116">
        <v>2</v>
      </c>
      <c r="B16" s="218"/>
      <c r="C16" s="219"/>
      <c r="D16" s="226"/>
      <c r="E16" s="226"/>
      <c r="F16" s="226"/>
      <c r="G16" s="226"/>
      <c r="H16" s="226"/>
      <c r="I16" s="226"/>
      <c r="J16" s="226"/>
      <c r="K16" s="226"/>
      <c r="L16" s="226"/>
      <c r="M16" s="226"/>
      <c r="N16" s="226"/>
      <c r="O16" s="226"/>
      <c r="P16" s="226"/>
      <c r="Q16" s="226"/>
      <c r="R16" s="226"/>
      <c r="S16" s="189">
        <f t="shared" ref="S16:S79" si="0">COUNTIF(D16:R16,1)/15</f>
        <v>0</v>
      </c>
      <c r="T16" s="115"/>
    </row>
    <row r="17" spans="1:20" ht="16" x14ac:dyDescent="0.2">
      <c r="A17" s="106">
        <v>3</v>
      </c>
      <c r="B17" s="218"/>
      <c r="C17" s="219"/>
      <c r="D17" s="226"/>
      <c r="E17" s="226"/>
      <c r="F17" s="226"/>
      <c r="G17" s="226"/>
      <c r="H17" s="226"/>
      <c r="I17" s="226"/>
      <c r="J17" s="226"/>
      <c r="K17" s="226"/>
      <c r="L17" s="226"/>
      <c r="M17" s="226"/>
      <c r="N17" s="226"/>
      <c r="O17" s="226"/>
      <c r="P17" s="226"/>
      <c r="Q17" s="226"/>
      <c r="R17" s="226"/>
      <c r="S17" s="189">
        <f t="shared" si="0"/>
        <v>0</v>
      </c>
      <c r="T17" s="115"/>
    </row>
    <row r="18" spans="1:20" ht="16" x14ac:dyDescent="0.2">
      <c r="A18" s="116">
        <v>4</v>
      </c>
      <c r="B18" s="218"/>
      <c r="C18" s="219"/>
      <c r="D18" s="226"/>
      <c r="E18" s="226"/>
      <c r="F18" s="226"/>
      <c r="G18" s="226"/>
      <c r="H18" s="226"/>
      <c r="I18" s="226"/>
      <c r="J18" s="226"/>
      <c r="K18" s="226"/>
      <c r="L18" s="226"/>
      <c r="M18" s="226"/>
      <c r="N18" s="226"/>
      <c r="O18" s="226"/>
      <c r="P18" s="226"/>
      <c r="Q18" s="226"/>
      <c r="R18" s="226"/>
      <c r="S18" s="189">
        <f t="shared" si="0"/>
        <v>0</v>
      </c>
      <c r="T18" s="115"/>
    </row>
    <row r="19" spans="1:20" ht="16" x14ac:dyDescent="0.2">
      <c r="A19" s="106">
        <v>5</v>
      </c>
      <c r="B19" s="218"/>
      <c r="C19" s="219"/>
      <c r="D19" s="226"/>
      <c r="E19" s="226"/>
      <c r="F19" s="226"/>
      <c r="G19" s="226"/>
      <c r="H19" s="226"/>
      <c r="I19" s="226"/>
      <c r="J19" s="226"/>
      <c r="K19" s="226"/>
      <c r="L19" s="226"/>
      <c r="M19" s="226"/>
      <c r="N19" s="226"/>
      <c r="O19" s="226"/>
      <c r="P19" s="226"/>
      <c r="Q19" s="226"/>
      <c r="R19" s="226"/>
      <c r="S19" s="189">
        <f t="shared" si="0"/>
        <v>0</v>
      </c>
      <c r="T19" s="115"/>
    </row>
    <row r="20" spans="1:20" ht="16" x14ac:dyDescent="0.2">
      <c r="A20" s="116">
        <v>6</v>
      </c>
      <c r="B20" s="218"/>
      <c r="C20" s="219"/>
      <c r="D20" s="226"/>
      <c r="E20" s="226"/>
      <c r="F20" s="226"/>
      <c r="G20" s="226"/>
      <c r="H20" s="226"/>
      <c r="I20" s="226"/>
      <c r="J20" s="226"/>
      <c r="K20" s="226"/>
      <c r="L20" s="226"/>
      <c r="M20" s="226"/>
      <c r="N20" s="226"/>
      <c r="O20" s="226"/>
      <c r="P20" s="226"/>
      <c r="Q20" s="226"/>
      <c r="R20" s="226"/>
      <c r="S20" s="189">
        <f t="shared" si="0"/>
        <v>0</v>
      </c>
      <c r="T20" s="115"/>
    </row>
    <row r="21" spans="1:20" ht="16" x14ac:dyDescent="0.2">
      <c r="A21" s="106">
        <v>7</v>
      </c>
      <c r="B21" s="218"/>
      <c r="C21" s="219"/>
      <c r="D21" s="226"/>
      <c r="E21" s="226"/>
      <c r="F21" s="226"/>
      <c r="G21" s="226"/>
      <c r="H21" s="226"/>
      <c r="I21" s="226"/>
      <c r="J21" s="226"/>
      <c r="K21" s="226"/>
      <c r="L21" s="226"/>
      <c r="M21" s="226"/>
      <c r="N21" s="226"/>
      <c r="O21" s="226"/>
      <c r="P21" s="226"/>
      <c r="Q21" s="226"/>
      <c r="R21" s="226"/>
      <c r="S21" s="189">
        <f t="shared" si="0"/>
        <v>0</v>
      </c>
      <c r="T21" s="115"/>
    </row>
    <row r="22" spans="1:20" ht="16" x14ac:dyDescent="0.2">
      <c r="A22" s="116">
        <v>8</v>
      </c>
      <c r="B22" s="218"/>
      <c r="C22" s="219"/>
      <c r="D22" s="226"/>
      <c r="E22" s="226"/>
      <c r="F22" s="226"/>
      <c r="G22" s="226"/>
      <c r="H22" s="226"/>
      <c r="I22" s="226"/>
      <c r="J22" s="226"/>
      <c r="K22" s="226"/>
      <c r="L22" s="226"/>
      <c r="M22" s="226"/>
      <c r="N22" s="226"/>
      <c r="O22" s="226"/>
      <c r="P22" s="226"/>
      <c r="Q22" s="226"/>
      <c r="R22" s="226"/>
      <c r="S22" s="189">
        <f t="shared" si="0"/>
        <v>0</v>
      </c>
      <c r="T22" s="115"/>
    </row>
    <row r="23" spans="1:20" ht="16" x14ac:dyDescent="0.2">
      <c r="A23" s="106">
        <v>9</v>
      </c>
      <c r="B23" s="218"/>
      <c r="C23" s="219"/>
      <c r="D23" s="226"/>
      <c r="E23" s="226"/>
      <c r="F23" s="226"/>
      <c r="G23" s="226"/>
      <c r="H23" s="226"/>
      <c r="I23" s="226"/>
      <c r="J23" s="226"/>
      <c r="K23" s="226"/>
      <c r="L23" s="226"/>
      <c r="M23" s="226"/>
      <c r="N23" s="226"/>
      <c r="O23" s="226"/>
      <c r="P23" s="226"/>
      <c r="Q23" s="226"/>
      <c r="R23" s="226"/>
      <c r="S23" s="189">
        <f t="shared" si="0"/>
        <v>0</v>
      </c>
      <c r="T23" s="115"/>
    </row>
    <row r="24" spans="1:20" ht="16" x14ac:dyDescent="0.2">
      <c r="A24" s="116">
        <v>10</v>
      </c>
      <c r="B24" s="218"/>
      <c r="C24" s="219"/>
      <c r="D24" s="226"/>
      <c r="E24" s="226"/>
      <c r="F24" s="226"/>
      <c r="G24" s="226"/>
      <c r="H24" s="226"/>
      <c r="I24" s="226"/>
      <c r="J24" s="226"/>
      <c r="K24" s="226"/>
      <c r="L24" s="226"/>
      <c r="M24" s="226"/>
      <c r="N24" s="226"/>
      <c r="O24" s="226"/>
      <c r="P24" s="226"/>
      <c r="Q24" s="226"/>
      <c r="R24" s="226"/>
      <c r="S24" s="189">
        <f t="shared" si="0"/>
        <v>0</v>
      </c>
      <c r="T24" s="115"/>
    </row>
    <row r="25" spans="1:20" ht="16" x14ac:dyDescent="0.2">
      <c r="A25" s="106">
        <v>11</v>
      </c>
      <c r="B25" s="218"/>
      <c r="C25" s="219"/>
      <c r="D25" s="226"/>
      <c r="E25" s="226"/>
      <c r="F25" s="226"/>
      <c r="G25" s="226"/>
      <c r="H25" s="226"/>
      <c r="I25" s="226"/>
      <c r="J25" s="226"/>
      <c r="K25" s="226"/>
      <c r="L25" s="226"/>
      <c r="M25" s="226"/>
      <c r="N25" s="226"/>
      <c r="O25" s="226"/>
      <c r="P25" s="226"/>
      <c r="Q25" s="226"/>
      <c r="R25" s="226"/>
      <c r="S25" s="189">
        <f t="shared" si="0"/>
        <v>0</v>
      </c>
      <c r="T25" s="115"/>
    </row>
    <row r="26" spans="1:20" ht="16" x14ac:dyDescent="0.2">
      <c r="A26" s="116">
        <v>12</v>
      </c>
      <c r="B26" s="218"/>
      <c r="C26" s="219"/>
      <c r="D26" s="226"/>
      <c r="E26" s="226"/>
      <c r="F26" s="226"/>
      <c r="G26" s="226"/>
      <c r="H26" s="226"/>
      <c r="I26" s="226"/>
      <c r="J26" s="226"/>
      <c r="K26" s="226"/>
      <c r="L26" s="226"/>
      <c r="M26" s="226"/>
      <c r="N26" s="226"/>
      <c r="O26" s="226"/>
      <c r="P26" s="226"/>
      <c r="Q26" s="226"/>
      <c r="R26" s="226"/>
      <c r="S26" s="189">
        <f t="shared" si="0"/>
        <v>0</v>
      </c>
      <c r="T26" s="115"/>
    </row>
    <row r="27" spans="1:20" ht="16" x14ac:dyDescent="0.2">
      <c r="A27" s="106">
        <v>13</v>
      </c>
      <c r="B27" s="218"/>
      <c r="C27" s="219"/>
      <c r="D27" s="226"/>
      <c r="E27" s="226"/>
      <c r="F27" s="226"/>
      <c r="G27" s="226"/>
      <c r="H27" s="226"/>
      <c r="I27" s="226"/>
      <c r="J27" s="226"/>
      <c r="K27" s="226"/>
      <c r="L27" s="226"/>
      <c r="M27" s="226"/>
      <c r="N27" s="226"/>
      <c r="O27" s="226"/>
      <c r="P27" s="226"/>
      <c r="Q27" s="226"/>
      <c r="R27" s="226"/>
      <c r="S27" s="189">
        <f t="shared" si="0"/>
        <v>0</v>
      </c>
      <c r="T27" s="115"/>
    </row>
    <row r="28" spans="1:20" ht="16" x14ac:dyDescent="0.2">
      <c r="A28" s="116">
        <v>14</v>
      </c>
      <c r="B28" s="218"/>
      <c r="C28" s="219"/>
      <c r="D28" s="226"/>
      <c r="E28" s="226"/>
      <c r="F28" s="226"/>
      <c r="G28" s="226"/>
      <c r="H28" s="226"/>
      <c r="I28" s="226"/>
      <c r="J28" s="226"/>
      <c r="K28" s="226"/>
      <c r="L28" s="226"/>
      <c r="M28" s="226"/>
      <c r="N28" s="226"/>
      <c r="O28" s="226"/>
      <c r="P28" s="226"/>
      <c r="Q28" s="226"/>
      <c r="R28" s="226"/>
      <c r="S28" s="189">
        <f t="shared" si="0"/>
        <v>0</v>
      </c>
      <c r="T28" s="115"/>
    </row>
    <row r="29" spans="1:20" ht="16" x14ac:dyDescent="0.2">
      <c r="A29" s="106">
        <v>15</v>
      </c>
      <c r="B29" s="218"/>
      <c r="C29" s="219"/>
      <c r="D29" s="226"/>
      <c r="E29" s="226"/>
      <c r="F29" s="226"/>
      <c r="G29" s="226"/>
      <c r="H29" s="226"/>
      <c r="I29" s="226"/>
      <c r="J29" s="226"/>
      <c r="K29" s="226"/>
      <c r="L29" s="226"/>
      <c r="M29" s="226"/>
      <c r="N29" s="226"/>
      <c r="O29" s="226"/>
      <c r="P29" s="226"/>
      <c r="Q29" s="226"/>
      <c r="R29" s="226"/>
      <c r="S29" s="189">
        <f t="shared" si="0"/>
        <v>0</v>
      </c>
      <c r="T29" s="115"/>
    </row>
    <row r="30" spans="1:20" ht="16" x14ac:dyDescent="0.2">
      <c r="A30" s="116">
        <v>16</v>
      </c>
      <c r="B30" s="218"/>
      <c r="C30" s="219"/>
      <c r="D30" s="226"/>
      <c r="E30" s="226"/>
      <c r="F30" s="226"/>
      <c r="G30" s="226"/>
      <c r="H30" s="226"/>
      <c r="I30" s="226"/>
      <c r="J30" s="226"/>
      <c r="K30" s="226"/>
      <c r="L30" s="226"/>
      <c r="M30" s="226"/>
      <c r="N30" s="226"/>
      <c r="O30" s="226"/>
      <c r="P30" s="226"/>
      <c r="Q30" s="226"/>
      <c r="R30" s="226"/>
      <c r="S30" s="189">
        <f t="shared" si="0"/>
        <v>0</v>
      </c>
      <c r="T30" s="115"/>
    </row>
    <row r="31" spans="1:20" ht="16" x14ac:dyDescent="0.2">
      <c r="A31" s="106">
        <v>17</v>
      </c>
      <c r="B31" s="218"/>
      <c r="C31" s="219"/>
      <c r="D31" s="226"/>
      <c r="E31" s="226"/>
      <c r="F31" s="226"/>
      <c r="G31" s="226"/>
      <c r="H31" s="226"/>
      <c r="I31" s="226"/>
      <c r="J31" s="226"/>
      <c r="K31" s="226"/>
      <c r="L31" s="226"/>
      <c r="M31" s="226"/>
      <c r="N31" s="226"/>
      <c r="O31" s="226"/>
      <c r="P31" s="226"/>
      <c r="Q31" s="226"/>
      <c r="R31" s="226"/>
      <c r="S31" s="189">
        <f t="shared" si="0"/>
        <v>0</v>
      </c>
      <c r="T31" s="115"/>
    </row>
    <row r="32" spans="1:20" ht="16" x14ac:dyDescent="0.2">
      <c r="A32" s="116">
        <v>18</v>
      </c>
      <c r="B32" s="218"/>
      <c r="C32" s="219"/>
      <c r="D32" s="226"/>
      <c r="E32" s="226"/>
      <c r="F32" s="226"/>
      <c r="G32" s="226"/>
      <c r="H32" s="226"/>
      <c r="I32" s="226"/>
      <c r="J32" s="226"/>
      <c r="K32" s="226"/>
      <c r="L32" s="226"/>
      <c r="M32" s="226"/>
      <c r="N32" s="226"/>
      <c r="O32" s="226"/>
      <c r="P32" s="226"/>
      <c r="Q32" s="226"/>
      <c r="R32" s="226"/>
      <c r="S32" s="189">
        <f t="shared" si="0"/>
        <v>0</v>
      </c>
      <c r="T32" s="115"/>
    </row>
    <row r="33" spans="1:20" ht="16" x14ac:dyDescent="0.2">
      <c r="A33" s="106">
        <v>19</v>
      </c>
      <c r="B33" s="218"/>
      <c r="C33" s="219"/>
      <c r="D33" s="226"/>
      <c r="E33" s="226"/>
      <c r="F33" s="226"/>
      <c r="G33" s="226"/>
      <c r="H33" s="226"/>
      <c r="I33" s="226"/>
      <c r="J33" s="226"/>
      <c r="K33" s="226"/>
      <c r="L33" s="226"/>
      <c r="M33" s="226"/>
      <c r="N33" s="226"/>
      <c r="O33" s="226"/>
      <c r="P33" s="226"/>
      <c r="Q33" s="226"/>
      <c r="R33" s="226"/>
      <c r="S33" s="189">
        <f t="shared" si="0"/>
        <v>0</v>
      </c>
      <c r="T33" s="115"/>
    </row>
    <row r="34" spans="1:20" ht="16" x14ac:dyDescent="0.2">
      <c r="A34" s="116">
        <v>20</v>
      </c>
      <c r="B34" s="218"/>
      <c r="C34" s="219"/>
      <c r="D34" s="226"/>
      <c r="E34" s="226"/>
      <c r="F34" s="226"/>
      <c r="G34" s="226"/>
      <c r="H34" s="226"/>
      <c r="I34" s="226"/>
      <c r="J34" s="226"/>
      <c r="K34" s="226"/>
      <c r="L34" s="226"/>
      <c r="M34" s="226"/>
      <c r="N34" s="226"/>
      <c r="O34" s="226"/>
      <c r="P34" s="226"/>
      <c r="Q34" s="226"/>
      <c r="R34" s="226"/>
      <c r="S34" s="189">
        <f t="shared" si="0"/>
        <v>0</v>
      </c>
      <c r="T34" s="115"/>
    </row>
    <row r="35" spans="1:20" ht="16" x14ac:dyDescent="0.2">
      <c r="A35" s="106">
        <v>21</v>
      </c>
      <c r="B35" s="218"/>
      <c r="C35" s="219"/>
      <c r="D35" s="226"/>
      <c r="E35" s="226"/>
      <c r="F35" s="226"/>
      <c r="G35" s="226"/>
      <c r="H35" s="226"/>
      <c r="I35" s="226"/>
      <c r="J35" s="226"/>
      <c r="K35" s="226"/>
      <c r="L35" s="226"/>
      <c r="M35" s="226"/>
      <c r="N35" s="226"/>
      <c r="O35" s="226"/>
      <c r="P35" s="226"/>
      <c r="Q35" s="226"/>
      <c r="R35" s="226"/>
      <c r="S35" s="189">
        <f t="shared" si="0"/>
        <v>0</v>
      </c>
      <c r="T35" s="115"/>
    </row>
    <row r="36" spans="1:20" ht="16" x14ac:dyDescent="0.2">
      <c r="A36" s="116">
        <v>22</v>
      </c>
      <c r="B36" s="218"/>
      <c r="C36" s="219"/>
      <c r="D36" s="226"/>
      <c r="E36" s="226"/>
      <c r="F36" s="226"/>
      <c r="G36" s="226"/>
      <c r="H36" s="226"/>
      <c r="I36" s="226"/>
      <c r="J36" s="226"/>
      <c r="K36" s="226"/>
      <c r="L36" s="226"/>
      <c r="M36" s="226"/>
      <c r="N36" s="226"/>
      <c r="O36" s="226"/>
      <c r="P36" s="226"/>
      <c r="Q36" s="226"/>
      <c r="R36" s="226"/>
      <c r="S36" s="189">
        <f t="shared" si="0"/>
        <v>0</v>
      </c>
      <c r="T36" s="115"/>
    </row>
    <row r="37" spans="1:20" ht="16" x14ac:dyDescent="0.2">
      <c r="A37" s="106">
        <v>23</v>
      </c>
      <c r="B37" s="218"/>
      <c r="C37" s="219"/>
      <c r="D37" s="226"/>
      <c r="E37" s="226"/>
      <c r="F37" s="226"/>
      <c r="G37" s="226"/>
      <c r="H37" s="226"/>
      <c r="I37" s="226"/>
      <c r="J37" s="226"/>
      <c r="K37" s="226"/>
      <c r="L37" s="226"/>
      <c r="M37" s="226"/>
      <c r="N37" s="226"/>
      <c r="O37" s="226"/>
      <c r="P37" s="226"/>
      <c r="Q37" s="226"/>
      <c r="R37" s="226"/>
      <c r="S37" s="189">
        <f t="shared" si="0"/>
        <v>0</v>
      </c>
      <c r="T37" s="115"/>
    </row>
    <row r="38" spans="1:20" ht="16" x14ac:dyDescent="0.2">
      <c r="A38" s="116">
        <v>24</v>
      </c>
      <c r="B38" s="218"/>
      <c r="C38" s="219"/>
      <c r="D38" s="226"/>
      <c r="E38" s="226"/>
      <c r="F38" s="226"/>
      <c r="G38" s="226"/>
      <c r="H38" s="226"/>
      <c r="I38" s="226"/>
      <c r="J38" s="226"/>
      <c r="K38" s="226"/>
      <c r="L38" s="226"/>
      <c r="M38" s="226"/>
      <c r="N38" s="226"/>
      <c r="O38" s="226"/>
      <c r="P38" s="226"/>
      <c r="Q38" s="226"/>
      <c r="R38" s="226"/>
      <c r="S38" s="189">
        <f t="shared" si="0"/>
        <v>0</v>
      </c>
      <c r="T38" s="115"/>
    </row>
    <row r="39" spans="1:20" ht="16" x14ac:dyDescent="0.2">
      <c r="A39" s="106">
        <v>25</v>
      </c>
      <c r="B39" s="218"/>
      <c r="C39" s="219"/>
      <c r="D39" s="226"/>
      <c r="E39" s="226"/>
      <c r="F39" s="226"/>
      <c r="G39" s="226"/>
      <c r="H39" s="226"/>
      <c r="I39" s="226"/>
      <c r="J39" s="226"/>
      <c r="K39" s="226"/>
      <c r="L39" s="226"/>
      <c r="M39" s="226"/>
      <c r="N39" s="226"/>
      <c r="O39" s="226"/>
      <c r="P39" s="226"/>
      <c r="Q39" s="226"/>
      <c r="R39" s="226"/>
      <c r="S39" s="189">
        <f t="shared" si="0"/>
        <v>0</v>
      </c>
      <c r="T39" s="115"/>
    </row>
    <row r="40" spans="1:20" ht="16" x14ac:dyDescent="0.2">
      <c r="A40" s="116">
        <v>26</v>
      </c>
      <c r="B40" s="218"/>
      <c r="C40" s="219"/>
      <c r="D40" s="226"/>
      <c r="E40" s="226"/>
      <c r="F40" s="226"/>
      <c r="G40" s="226"/>
      <c r="H40" s="226"/>
      <c r="I40" s="226"/>
      <c r="J40" s="226"/>
      <c r="K40" s="226"/>
      <c r="L40" s="226"/>
      <c r="M40" s="226"/>
      <c r="N40" s="226"/>
      <c r="O40" s="226"/>
      <c r="P40" s="226"/>
      <c r="Q40" s="226"/>
      <c r="R40" s="226"/>
      <c r="S40" s="189">
        <f t="shared" si="0"/>
        <v>0</v>
      </c>
      <c r="T40" s="115"/>
    </row>
    <row r="41" spans="1:20" ht="16" x14ac:dyDescent="0.2">
      <c r="A41" s="106">
        <v>27</v>
      </c>
      <c r="B41" s="218"/>
      <c r="C41" s="219"/>
      <c r="D41" s="226"/>
      <c r="E41" s="226"/>
      <c r="F41" s="226"/>
      <c r="G41" s="226"/>
      <c r="H41" s="226"/>
      <c r="I41" s="226"/>
      <c r="J41" s="226"/>
      <c r="K41" s="226"/>
      <c r="L41" s="226"/>
      <c r="M41" s="226"/>
      <c r="N41" s="226"/>
      <c r="O41" s="226"/>
      <c r="P41" s="226"/>
      <c r="Q41" s="226"/>
      <c r="R41" s="226"/>
      <c r="S41" s="189">
        <f t="shared" si="0"/>
        <v>0</v>
      </c>
      <c r="T41" s="115"/>
    </row>
    <row r="42" spans="1:20" ht="16" x14ac:dyDescent="0.2">
      <c r="A42" s="116">
        <v>28</v>
      </c>
      <c r="B42" s="218"/>
      <c r="C42" s="219"/>
      <c r="D42" s="226"/>
      <c r="E42" s="226"/>
      <c r="F42" s="226"/>
      <c r="G42" s="226"/>
      <c r="H42" s="226"/>
      <c r="I42" s="226"/>
      <c r="J42" s="226"/>
      <c r="K42" s="226"/>
      <c r="L42" s="226"/>
      <c r="M42" s="226"/>
      <c r="N42" s="226"/>
      <c r="O42" s="226"/>
      <c r="P42" s="226"/>
      <c r="Q42" s="226"/>
      <c r="R42" s="226"/>
      <c r="S42" s="189">
        <f t="shared" si="0"/>
        <v>0</v>
      </c>
      <c r="T42" s="115"/>
    </row>
    <row r="43" spans="1:20" ht="17" thickBot="1" x14ac:dyDescent="0.25">
      <c r="A43" s="106">
        <v>29</v>
      </c>
      <c r="B43" s="223"/>
      <c r="C43" s="225"/>
      <c r="D43" s="228"/>
      <c r="E43" s="228"/>
      <c r="F43" s="228"/>
      <c r="G43" s="228"/>
      <c r="H43" s="228"/>
      <c r="I43" s="228"/>
      <c r="J43" s="228"/>
      <c r="K43" s="228"/>
      <c r="L43" s="228"/>
      <c r="M43" s="228"/>
      <c r="N43" s="228"/>
      <c r="O43" s="228"/>
      <c r="P43" s="228"/>
      <c r="Q43" s="228"/>
      <c r="R43" s="228"/>
      <c r="S43" s="189">
        <f t="shared" si="0"/>
        <v>0</v>
      </c>
      <c r="T43" s="115"/>
    </row>
    <row r="44" spans="1:20" ht="16" x14ac:dyDescent="0.2">
      <c r="A44" s="116">
        <v>30</v>
      </c>
      <c r="B44" s="232"/>
      <c r="C44" s="233"/>
      <c r="D44" s="238"/>
      <c r="E44" s="230"/>
      <c r="F44" s="230"/>
      <c r="G44" s="230"/>
      <c r="H44" s="230"/>
      <c r="I44" s="230"/>
      <c r="J44" s="230"/>
      <c r="K44" s="230"/>
      <c r="L44" s="230"/>
      <c r="M44" s="230"/>
      <c r="N44" s="230"/>
      <c r="O44" s="230"/>
      <c r="P44" s="230"/>
      <c r="Q44" s="230"/>
      <c r="R44" s="230"/>
      <c r="S44" s="189">
        <f t="shared" si="0"/>
        <v>0</v>
      </c>
      <c r="T44" s="115"/>
    </row>
    <row r="45" spans="1:20" ht="16" x14ac:dyDescent="0.2">
      <c r="A45" s="106">
        <v>31</v>
      </c>
      <c r="B45" s="234"/>
      <c r="C45" s="235"/>
      <c r="D45" s="226"/>
      <c r="E45" s="221"/>
      <c r="F45" s="221"/>
      <c r="G45" s="221"/>
      <c r="H45" s="221"/>
      <c r="I45" s="221"/>
      <c r="J45" s="221"/>
      <c r="K45" s="221"/>
      <c r="L45" s="221"/>
      <c r="M45" s="221"/>
      <c r="N45" s="221"/>
      <c r="O45" s="221"/>
      <c r="P45" s="221"/>
      <c r="Q45" s="221"/>
      <c r="R45" s="221"/>
      <c r="S45" s="189">
        <f t="shared" si="0"/>
        <v>0</v>
      </c>
      <c r="T45" s="115"/>
    </row>
    <row r="46" spans="1:20" ht="16" x14ac:dyDescent="0.2">
      <c r="A46" s="116">
        <v>32</v>
      </c>
      <c r="B46" s="234"/>
      <c r="C46" s="235"/>
      <c r="D46" s="226"/>
      <c r="E46" s="221"/>
      <c r="F46" s="221"/>
      <c r="G46" s="221"/>
      <c r="H46" s="221"/>
      <c r="I46" s="221"/>
      <c r="J46" s="221"/>
      <c r="K46" s="221"/>
      <c r="L46" s="221"/>
      <c r="M46" s="221"/>
      <c r="N46" s="221"/>
      <c r="O46" s="221"/>
      <c r="P46" s="221"/>
      <c r="Q46" s="221"/>
      <c r="R46" s="221"/>
      <c r="S46" s="189">
        <f t="shared" si="0"/>
        <v>0</v>
      </c>
      <c r="T46" s="115"/>
    </row>
    <row r="47" spans="1:20" ht="16" x14ac:dyDescent="0.2">
      <c r="A47" s="106">
        <v>33</v>
      </c>
      <c r="B47" s="234"/>
      <c r="C47" s="235"/>
      <c r="D47" s="226"/>
      <c r="E47" s="221"/>
      <c r="F47" s="221"/>
      <c r="G47" s="221"/>
      <c r="H47" s="221"/>
      <c r="I47" s="221"/>
      <c r="J47" s="221"/>
      <c r="K47" s="221"/>
      <c r="L47" s="221"/>
      <c r="M47" s="221"/>
      <c r="N47" s="221"/>
      <c r="O47" s="221"/>
      <c r="P47" s="221"/>
      <c r="Q47" s="221"/>
      <c r="R47" s="221"/>
      <c r="S47" s="189">
        <f t="shared" si="0"/>
        <v>0</v>
      </c>
      <c r="T47" s="115"/>
    </row>
    <row r="48" spans="1:20" ht="16" x14ac:dyDescent="0.2">
      <c r="A48" s="116">
        <v>34</v>
      </c>
      <c r="B48" s="234"/>
      <c r="C48" s="235"/>
      <c r="D48" s="226"/>
      <c r="E48" s="221"/>
      <c r="F48" s="221"/>
      <c r="G48" s="221"/>
      <c r="H48" s="221"/>
      <c r="I48" s="221"/>
      <c r="J48" s="221"/>
      <c r="K48" s="221"/>
      <c r="L48" s="221"/>
      <c r="M48" s="221"/>
      <c r="N48" s="221"/>
      <c r="O48" s="221"/>
      <c r="P48" s="221"/>
      <c r="Q48" s="221"/>
      <c r="R48" s="221"/>
      <c r="S48" s="189">
        <f t="shared" si="0"/>
        <v>0</v>
      </c>
      <c r="T48" s="115"/>
    </row>
    <row r="49" spans="1:20" ht="16" x14ac:dyDescent="0.2">
      <c r="A49" s="106">
        <v>35</v>
      </c>
      <c r="B49" s="234"/>
      <c r="C49" s="235"/>
      <c r="D49" s="226"/>
      <c r="E49" s="221"/>
      <c r="F49" s="221"/>
      <c r="G49" s="221"/>
      <c r="H49" s="221"/>
      <c r="I49" s="221"/>
      <c r="J49" s="221"/>
      <c r="K49" s="221"/>
      <c r="L49" s="221"/>
      <c r="M49" s="221"/>
      <c r="N49" s="221"/>
      <c r="O49" s="221"/>
      <c r="P49" s="221"/>
      <c r="Q49" s="221"/>
      <c r="R49" s="221"/>
      <c r="S49" s="189">
        <f t="shared" si="0"/>
        <v>0</v>
      </c>
      <c r="T49" s="115"/>
    </row>
    <row r="50" spans="1:20" ht="16" x14ac:dyDescent="0.2">
      <c r="A50" s="116">
        <v>36</v>
      </c>
      <c r="B50" s="234"/>
      <c r="C50" s="235"/>
      <c r="D50" s="226"/>
      <c r="E50" s="221"/>
      <c r="F50" s="221"/>
      <c r="G50" s="221"/>
      <c r="H50" s="221"/>
      <c r="I50" s="221"/>
      <c r="J50" s="221"/>
      <c r="K50" s="221"/>
      <c r="L50" s="221"/>
      <c r="M50" s="221"/>
      <c r="N50" s="221"/>
      <c r="O50" s="221"/>
      <c r="P50" s="221"/>
      <c r="Q50" s="221"/>
      <c r="R50" s="221"/>
      <c r="S50" s="189">
        <f t="shared" si="0"/>
        <v>0</v>
      </c>
      <c r="T50" s="115"/>
    </row>
    <row r="51" spans="1:20" ht="17" thickBot="1" x14ac:dyDescent="0.25">
      <c r="A51" s="106">
        <v>37</v>
      </c>
      <c r="B51" s="236"/>
      <c r="C51" s="237"/>
      <c r="D51" s="240"/>
      <c r="E51" s="229"/>
      <c r="F51" s="229"/>
      <c r="G51" s="229"/>
      <c r="H51" s="229"/>
      <c r="I51" s="229"/>
      <c r="J51" s="229"/>
      <c r="K51" s="229"/>
      <c r="L51" s="229"/>
      <c r="M51" s="229"/>
      <c r="N51" s="229"/>
      <c r="O51" s="229"/>
      <c r="P51" s="229"/>
      <c r="Q51" s="229"/>
      <c r="R51" s="229"/>
      <c r="S51" s="189">
        <f t="shared" si="0"/>
        <v>0</v>
      </c>
      <c r="T51" s="115"/>
    </row>
    <row r="52" spans="1:20" ht="16" x14ac:dyDescent="0.2">
      <c r="A52" s="116">
        <v>38</v>
      </c>
      <c r="B52" s="232"/>
      <c r="C52" s="241"/>
      <c r="D52" s="247"/>
      <c r="E52" s="248"/>
      <c r="F52" s="248"/>
      <c r="G52" s="248"/>
      <c r="H52" s="248"/>
      <c r="I52" s="248"/>
      <c r="J52" s="248"/>
      <c r="K52" s="248"/>
      <c r="L52" s="248"/>
      <c r="M52" s="248"/>
      <c r="N52" s="248"/>
      <c r="O52" s="248"/>
      <c r="P52" s="248"/>
      <c r="Q52" s="248"/>
      <c r="R52" s="242"/>
      <c r="S52" s="189">
        <f t="shared" si="0"/>
        <v>0</v>
      </c>
      <c r="T52" s="115"/>
    </row>
    <row r="53" spans="1:20" ht="16" x14ac:dyDescent="0.2">
      <c r="A53" s="106">
        <v>39</v>
      </c>
      <c r="B53" s="245"/>
      <c r="C53" s="244"/>
      <c r="D53" s="234"/>
      <c r="E53" s="244"/>
      <c r="F53" s="244"/>
      <c r="G53" s="244"/>
      <c r="H53" s="244"/>
      <c r="I53" s="244"/>
      <c r="J53" s="244"/>
      <c r="K53" s="244"/>
      <c r="L53" s="244"/>
      <c r="M53" s="244"/>
      <c r="N53" s="244"/>
      <c r="O53" s="244"/>
      <c r="P53" s="244"/>
      <c r="Q53" s="244"/>
      <c r="R53" s="235"/>
      <c r="S53" s="189">
        <f t="shared" si="0"/>
        <v>0</v>
      </c>
      <c r="T53" s="115"/>
    </row>
    <row r="54" spans="1:20" ht="16" x14ac:dyDescent="0.2">
      <c r="A54" s="116">
        <v>40</v>
      </c>
      <c r="B54" s="234"/>
      <c r="C54" s="244"/>
      <c r="D54" s="234"/>
      <c r="E54" s="244"/>
      <c r="F54" s="244"/>
      <c r="G54" s="244"/>
      <c r="H54" s="244"/>
      <c r="I54" s="244"/>
      <c r="J54" s="244"/>
      <c r="K54" s="244"/>
      <c r="L54" s="244"/>
      <c r="M54" s="244"/>
      <c r="N54" s="244"/>
      <c r="O54" s="244"/>
      <c r="P54" s="244"/>
      <c r="Q54" s="244"/>
      <c r="R54" s="235"/>
      <c r="S54" s="189">
        <f t="shared" si="0"/>
        <v>0</v>
      </c>
      <c r="T54" s="115"/>
    </row>
    <row r="55" spans="1:20" ht="16" x14ac:dyDescent="0.2">
      <c r="A55" s="106">
        <v>41</v>
      </c>
      <c r="B55" s="234"/>
      <c r="C55" s="244"/>
      <c r="D55" s="234"/>
      <c r="E55" s="244"/>
      <c r="F55" s="244"/>
      <c r="G55" s="244"/>
      <c r="H55" s="244"/>
      <c r="I55" s="244"/>
      <c r="J55" s="244"/>
      <c r="K55" s="244"/>
      <c r="L55" s="244"/>
      <c r="M55" s="244"/>
      <c r="N55" s="244"/>
      <c r="O55" s="244"/>
      <c r="P55" s="244"/>
      <c r="Q55" s="244"/>
      <c r="R55" s="235"/>
      <c r="S55" s="189">
        <f t="shared" si="0"/>
        <v>0</v>
      </c>
      <c r="T55" s="115"/>
    </row>
    <row r="56" spans="1:20" ht="16" x14ac:dyDescent="0.2">
      <c r="A56" s="116">
        <v>42</v>
      </c>
      <c r="B56" s="234"/>
      <c r="C56" s="244"/>
      <c r="D56" s="234"/>
      <c r="E56" s="244"/>
      <c r="F56" s="244"/>
      <c r="G56" s="244"/>
      <c r="H56" s="244"/>
      <c r="I56" s="244"/>
      <c r="J56" s="244"/>
      <c r="K56" s="244"/>
      <c r="L56" s="244"/>
      <c r="M56" s="244"/>
      <c r="N56" s="244"/>
      <c r="O56" s="244"/>
      <c r="P56" s="244"/>
      <c r="Q56" s="244"/>
      <c r="R56" s="235"/>
      <c r="S56" s="189">
        <f t="shared" si="0"/>
        <v>0</v>
      </c>
      <c r="T56" s="115"/>
    </row>
    <row r="57" spans="1:20" ht="16" x14ac:dyDescent="0.2">
      <c r="A57" s="106">
        <v>43</v>
      </c>
      <c r="B57" s="234"/>
      <c r="C57" s="244"/>
      <c r="D57" s="234"/>
      <c r="E57" s="244"/>
      <c r="F57" s="244"/>
      <c r="G57" s="244"/>
      <c r="H57" s="244"/>
      <c r="I57" s="244"/>
      <c r="J57" s="244"/>
      <c r="K57" s="244"/>
      <c r="L57" s="244"/>
      <c r="M57" s="244"/>
      <c r="N57" s="244"/>
      <c r="O57" s="244"/>
      <c r="P57" s="244"/>
      <c r="Q57" s="244"/>
      <c r="R57" s="235"/>
      <c r="S57" s="189">
        <f t="shared" si="0"/>
        <v>0</v>
      </c>
      <c r="T57" s="115"/>
    </row>
    <row r="58" spans="1:20" ht="16" x14ac:dyDescent="0.2">
      <c r="A58" s="116">
        <v>44</v>
      </c>
      <c r="B58" s="234"/>
      <c r="C58" s="244"/>
      <c r="D58" s="234"/>
      <c r="E58" s="244"/>
      <c r="F58" s="244"/>
      <c r="G58" s="244"/>
      <c r="H58" s="244"/>
      <c r="I58" s="244"/>
      <c r="J58" s="244"/>
      <c r="K58" s="244"/>
      <c r="L58" s="244"/>
      <c r="M58" s="244"/>
      <c r="N58" s="244"/>
      <c r="O58" s="244"/>
      <c r="P58" s="244"/>
      <c r="Q58" s="244"/>
      <c r="R58" s="235"/>
      <c r="S58" s="189">
        <f t="shared" si="0"/>
        <v>0</v>
      </c>
      <c r="T58" s="115"/>
    </row>
    <row r="59" spans="1:20" ht="17" thickBot="1" x14ac:dyDescent="0.25">
      <c r="A59" s="106">
        <v>45</v>
      </c>
      <c r="B59" s="236"/>
      <c r="C59" s="246"/>
      <c r="D59" s="236"/>
      <c r="E59" s="246"/>
      <c r="F59" s="246"/>
      <c r="G59" s="246"/>
      <c r="H59" s="246"/>
      <c r="I59" s="246"/>
      <c r="J59" s="246"/>
      <c r="K59" s="246"/>
      <c r="L59" s="246"/>
      <c r="M59" s="246"/>
      <c r="N59" s="246"/>
      <c r="O59" s="246"/>
      <c r="P59" s="246"/>
      <c r="Q59" s="246"/>
      <c r="R59" s="237"/>
      <c r="S59" s="189">
        <f t="shared" si="0"/>
        <v>0</v>
      </c>
      <c r="T59" s="115"/>
    </row>
    <row r="60" spans="1:20" ht="16" x14ac:dyDescent="0.2">
      <c r="A60" s="116">
        <v>46</v>
      </c>
      <c r="B60" s="107"/>
      <c r="C60" s="108"/>
      <c r="D60" s="109"/>
      <c r="E60" s="110"/>
      <c r="F60" s="111"/>
      <c r="G60" s="112"/>
      <c r="H60" s="113"/>
      <c r="I60" s="111"/>
      <c r="J60" s="109"/>
      <c r="K60" s="110"/>
      <c r="L60" s="110"/>
      <c r="M60" s="110"/>
      <c r="N60" s="109"/>
      <c r="O60" s="114"/>
      <c r="P60" s="109"/>
      <c r="Q60" s="114"/>
      <c r="R60" s="110"/>
      <c r="S60" s="189">
        <f t="shared" si="0"/>
        <v>0</v>
      </c>
      <c r="T60" s="115"/>
    </row>
    <row r="61" spans="1:20" ht="16" x14ac:dyDescent="0.2">
      <c r="A61" s="106">
        <v>47</v>
      </c>
      <c r="B61" s="107"/>
      <c r="C61" s="108"/>
      <c r="D61" s="109"/>
      <c r="E61" s="110"/>
      <c r="F61" s="111"/>
      <c r="G61" s="112"/>
      <c r="H61" s="113"/>
      <c r="I61" s="111"/>
      <c r="J61" s="109"/>
      <c r="K61" s="110"/>
      <c r="L61" s="110"/>
      <c r="M61" s="110"/>
      <c r="N61" s="109"/>
      <c r="O61" s="114"/>
      <c r="P61" s="109"/>
      <c r="Q61" s="114"/>
      <c r="R61" s="110"/>
      <c r="S61" s="189">
        <f t="shared" si="0"/>
        <v>0</v>
      </c>
      <c r="T61" s="115"/>
    </row>
    <row r="62" spans="1:20" ht="16" x14ac:dyDescent="0.2">
      <c r="A62" s="116">
        <v>48</v>
      </c>
      <c r="B62" s="107"/>
      <c r="C62" s="108"/>
      <c r="D62" s="109"/>
      <c r="E62" s="110"/>
      <c r="F62" s="111"/>
      <c r="G62" s="112"/>
      <c r="H62" s="113"/>
      <c r="I62" s="111"/>
      <c r="J62" s="109"/>
      <c r="K62" s="110"/>
      <c r="L62" s="110"/>
      <c r="M62" s="110"/>
      <c r="N62" s="109"/>
      <c r="O62" s="114"/>
      <c r="P62" s="109"/>
      <c r="Q62" s="114"/>
      <c r="R62" s="110"/>
      <c r="S62" s="189">
        <f t="shared" si="0"/>
        <v>0</v>
      </c>
      <c r="T62" s="115"/>
    </row>
    <row r="63" spans="1:20" ht="16" x14ac:dyDescent="0.2">
      <c r="A63" s="106">
        <v>49</v>
      </c>
      <c r="B63" s="107"/>
      <c r="C63" s="108"/>
      <c r="D63" s="109"/>
      <c r="E63" s="110"/>
      <c r="F63" s="111"/>
      <c r="G63" s="112"/>
      <c r="H63" s="113"/>
      <c r="I63" s="111"/>
      <c r="J63" s="109"/>
      <c r="K63" s="110"/>
      <c r="L63" s="110"/>
      <c r="M63" s="110"/>
      <c r="N63" s="109"/>
      <c r="O63" s="114"/>
      <c r="P63" s="109"/>
      <c r="Q63" s="114"/>
      <c r="R63" s="110"/>
      <c r="S63" s="189">
        <f t="shared" si="0"/>
        <v>0</v>
      </c>
      <c r="T63" s="115"/>
    </row>
    <row r="64" spans="1:20" ht="16" x14ac:dyDescent="0.2">
      <c r="A64" s="116">
        <v>50</v>
      </c>
      <c r="B64" s="107"/>
      <c r="C64" s="108"/>
      <c r="D64" s="109"/>
      <c r="E64" s="110"/>
      <c r="F64" s="111"/>
      <c r="G64" s="112"/>
      <c r="H64" s="113"/>
      <c r="I64" s="111"/>
      <c r="J64" s="109"/>
      <c r="K64" s="110"/>
      <c r="L64" s="110"/>
      <c r="M64" s="110"/>
      <c r="N64" s="109"/>
      <c r="O64" s="114"/>
      <c r="P64" s="109"/>
      <c r="Q64" s="114"/>
      <c r="R64" s="110"/>
      <c r="S64" s="189">
        <f t="shared" si="0"/>
        <v>0</v>
      </c>
      <c r="T64" s="115"/>
    </row>
    <row r="65" spans="1:20" ht="16" x14ac:dyDescent="0.2">
      <c r="A65" s="106">
        <v>51</v>
      </c>
      <c r="B65" s="107"/>
      <c r="C65" s="108"/>
      <c r="D65" s="109"/>
      <c r="E65" s="110"/>
      <c r="F65" s="111"/>
      <c r="G65" s="112"/>
      <c r="H65" s="113"/>
      <c r="I65" s="111"/>
      <c r="J65" s="109"/>
      <c r="K65" s="110"/>
      <c r="L65" s="110"/>
      <c r="M65" s="110"/>
      <c r="N65" s="109"/>
      <c r="O65" s="114"/>
      <c r="P65" s="109"/>
      <c r="Q65" s="114"/>
      <c r="R65" s="110"/>
      <c r="S65" s="189">
        <f t="shared" si="0"/>
        <v>0</v>
      </c>
      <c r="T65" s="115"/>
    </row>
    <row r="66" spans="1:20" ht="16" x14ac:dyDescent="0.2">
      <c r="A66" s="116">
        <v>52</v>
      </c>
      <c r="B66" s="107"/>
      <c r="C66" s="108"/>
      <c r="D66" s="109"/>
      <c r="E66" s="110"/>
      <c r="F66" s="111"/>
      <c r="G66" s="112"/>
      <c r="H66" s="113"/>
      <c r="I66" s="111"/>
      <c r="J66" s="109"/>
      <c r="K66" s="110"/>
      <c r="L66" s="110"/>
      <c r="M66" s="110"/>
      <c r="N66" s="109"/>
      <c r="O66" s="114"/>
      <c r="P66" s="109"/>
      <c r="Q66" s="114"/>
      <c r="R66" s="110"/>
      <c r="S66" s="189">
        <f t="shared" si="0"/>
        <v>0</v>
      </c>
      <c r="T66" s="115"/>
    </row>
    <row r="67" spans="1:20" ht="16" x14ac:dyDescent="0.2">
      <c r="A67" s="106">
        <v>53</v>
      </c>
      <c r="B67" s="107"/>
      <c r="C67" s="108"/>
      <c r="D67" s="109"/>
      <c r="E67" s="110"/>
      <c r="F67" s="111"/>
      <c r="G67" s="112"/>
      <c r="H67" s="113"/>
      <c r="I67" s="111"/>
      <c r="J67" s="109"/>
      <c r="K67" s="110"/>
      <c r="L67" s="110"/>
      <c r="M67" s="110"/>
      <c r="N67" s="109"/>
      <c r="O67" s="114"/>
      <c r="P67" s="109"/>
      <c r="Q67" s="114"/>
      <c r="R67" s="110"/>
      <c r="S67" s="189">
        <f t="shared" si="0"/>
        <v>0</v>
      </c>
      <c r="T67" s="115"/>
    </row>
    <row r="68" spans="1:20" ht="16" x14ac:dyDescent="0.2">
      <c r="A68" s="116">
        <v>54</v>
      </c>
      <c r="B68" s="107"/>
      <c r="C68" s="108"/>
      <c r="D68" s="109"/>
      <c r="E68" s="110"/>
      <c r="F68" s="111"/>
      <c r="G68" s="112"/>
      <c r="H68" s="113"/>
      <c r="I68" s="111"/>
      <c r="J68" s="109"/>
      <c r="K68" s="110"/>
      <c r="L68" s="110"/>
      <c r="M68" s="110"/>
      <c r="N68" s="109"/>
      <c r="O68" s="114"/>
      <c r="P68" s="109"/>
      <c r="Q68" s="114"/>
      <c r="R68" s="110"/>
      <c r="S68" s="189">
        <f t="shared" si="0"/>
        <v>0</v>
      </c>
      <c r="T68" s="115"/>
    </row>
    <row r="69" spans="1:20" ht="16" x14ac:dyDescent="0.2">
      <c r="A69" s="106">
        <v>55</v>
      </c>
      <c r="B69" s="107"/>
      <c r="C69" s="108"/>
      <c r="D69" s="109"/>
      <c r="E69" s="110"/>
      <c r="F69" s="111"/>
      <c r="G69" s="112"/>
      <c r="H69" s="113"/>
      <c r="I69" s="111"/>
      <c r="J69" s="109"/>
      <c r="K69" s="110"/>
      <c r="L69" s="110"/>
      <c r="M69" s="110"/>
      <c r="N69" s="109"/>
      <c r="O69" s="114"/>
      <c r="P69" s="109"/>
      <c r="Q69" s="114"/>
      <c r="R69" s="110"/>
      <c r="S69" s="189">
        <f t="shared" si="0"/>
        <v>0</v>
      </c>
      <c r="T69" s="115"/>
    </row>
    <row r="70" spans="1:20" ht="16" x14ac:dyDescent="0.2">
      <c r="A70" s="116">
        <v>56</v>
      </c>
      <c r="B70" s="107"/>
      <c r="C70" s="108"/>
      <c r="D70" s="109"/>
      <c r="E70" s="110"/>
      <c r="F70" s="111"/>
      <c r="G70" s="112"/>
      <c r="H70" s="113"/>
      <c r="I70" s="111"/>
      <c r="J70" s="109"/>
      <c r="K70" s="110"/>
      <c r="L70" s="110"/>
      <c r="M70" s="110"/>
      <c r="N70" s="109"/>
      <c r="O70" s="114"/>
      <c r="P70" s="109"/>
      <c r="Q70" s="114"/>
      <c r="R70" s="110"/>
      <c r="S70" s="189">
        <f t="shared" si="0"/>
        <v>0</v>
      </c>
      <c r="T70" s="115"/>
    </row>
    <row r="71" spans="1:20" ht="16" x14ac:dyDescent="0.2">
      <c r="A71" s="106">
        <v>57</v>
      </c>
      <c r="B71" s="107"/>
      <c r="C71" s="108"/>
      <c r="D71" s="109"/>
      <c r="E71" s="110"/>
      <c r="F71" s="111"/>
      <c r="G71" s="112"/>
      <c r="H71" s="113"/>
      <c r="I71" s="111"/>
      <c r="J71" s="109"/>
      <c r="K71" s="110"/>
      <c r="L71" s="110"/>
      <c r="M71" s="110"/>
      <c r="N71" s="109"/>
      <c r="O71" s="114"/>
      <c r="P71" s="109"/>
      <c r="Q71" s="114"/>
      <c r="R71" s="110"/>
      <c r="S71" s="189">
        <f t="shared" si="0"/>
        <v>0</v>
      </c>
      <c r="T71" s="115"/>
    </row>
    <row r="72" spans="1:20" ht="16" x14ac:dyDescent="0.2">
      <c r="A72" s="116">
        <v>58</v>
      </c>
      <c r="B72" s="107"/>
      <c r="C72" s="108"/>
      <c r="D72" s="109"/>
      <c r="E72" s="110"/>
      <c r="F72" s="111"/>
      <c r="G72" s="112"/>
      <c r="H72" s="113"/>
      <c r="I72" s="111"/>
      <c r="J72" s="109"/>
      <c r="K72" s="110"/>
      <c r="L72" s="110"/>
      <c r="M72" s="110"/>
      <c r="N72" s="109"/>
      <c r="O72" s="114"/>
      <c r="P72" s="109"/>
      <c r="Q72" s="114"/>
      <c r="R72" s="110"/>
      <c r="S72" s="189">
        <f t="shared" si="0"/>
        <v>0</v>
      </c>
      <c r="T72" s="115"/>
    </row>
    <row r="73" spans="1:20" ht="16" x14ac:dyDescent="0.2">
      <c r="A73" s="106">
        <v>59</v>
      </c>
      <c r="B73" s="107"/>
      <c r="C73" s="108"/>
      <c r="D73" s="109"/>
      <c r="E73" s="110"/>
      <c r="F73" s="111"/>
      <c r="G73" s="112"/>
      <c r="H73" s="113"/>
      <c r="I73" s="111"/>
      <c r="J73" s="109"/>
      <c r="K73" s="110"/>
      <c r="L73" s="110"/>
      <c r="M73" s="110"/>
      <c r="N73" s="109"/>
      <c r="O73" s="114"/>
      <c r="P73" s="109"/>
      <c r="Q73" s="114"/>
      <c r="R73" s="110"/>
      <c r="S73" s="189">
        <f t="shared" si="0"/>
        <v>0</v>
      </c>
      <c r="T73" s="115"/>
    </row>
    <row r="74" spans="1:20" ht="16" x14ac:dyDescent="0.2">
      <c r="A74" s="116">
        <v>60</v>
      </c>
      <c r="B74" s="107"/>
      <c r="C74" s="108"/>
      <c r="D74" s="109"/>
      <c r="E74" s="110"/>
      <c r="F74" s="111"/>
      <c r="G74" s="112"/>
      <c r="H74" s="113"/>
      <c r="I74" s="111"/>
      <c r="J74" s="109"/>
      <c r="K74" s="110"/>
      <c r="L74" s="110"/>
      <c r="M74" s="110"/>
      <c r="N74" s="109"/>
      <c r="O74" s="114"/>
      <c r="P74" s="109"/>
      <c r="Q74" s="114"/>
      <c r="R74" s="110"/>
      <c r="S74" s="189">
        <f t="shared" si="0"/>
        <v>0</v>
      </c>
      <c r="T74" s="115"/>
    </row>
    <row r="75" spans="1:20" ht="16" x14ac:dyDescent="0.2">
      <c r="A75" s="106">
        <v>61</v>
      </c>
      <c r="B75" s="107"/>
      <c r="C75" s="108"/>
      <c r="D75" s="109"/>
      <c r="E75" s="110"/>
      <c r="F75" s="111"/>
      <c r="G75" s="112"/>
      <c r="H75" s="113"/>
      <c r="I75" s="111"/>
      <c r="J75" s="109"/>
      <c r="K75" s="110"/>
      <c r="L75" s="110"/>
      <c r="M75" s="110"/>
      <c r="N75" s="109"/>
      <c r="O75" s="114"/>
      <c r="P75" s="109"/>
      <c r="Q75" s="114"/>
      <c r="R75" s="110"/>
      <c r="S75" s="189">
        <f t="shared" si="0"/>
        <v>0</v>
      </c>
      <c r="T75" s="115"/>
    </row>
    <row r="76" spans="1:20" ht="16" x14ac:dyDescent="0.2">
      <c r="A76" s="116">
        <v>62</v>
      </c>
      <c r="B76" s="107"/>
      <c r="C76" s="108"/>
      <c r="D76" s="109"/>
      <c r="E76" s="110"/>
      <c r="F76" s="111"/>
      <c r="G76" s="112"/>
      <c r="H76" s="113"/>
      <c r="I76" s="111"/>
      <c r="J76" s="109"/>
      <c r="K76" s="110"/>
      <c r="L76" s="110"/>
      <c r="M76" s="110"/>
      <c r="N76" s="109"/>
      <c r="O76" s="114"/>
      <c r="P76" s="109"/>
      <c r="Q76" s="114"/>
      <c r="R76" s="110"/>
      <c r="S76" s="189">
        <f t="shared" si="0"/>
        <v>0</v>
      </c>
      <c r="T76" s="115"/>
    </row>
    <row r="77" spans="1:20" ht="16" x14ac:dyDescent="0.2">
      <c r="A77" s="106">
        <v>63</v>
      </c>
      <c r="B77" s="107"/>
      <c r="C77" s="108"/>
      <c r="D77" s="109"/>
      <c r="E77" s="110"/>
      <c r="F77" s="111"/>
      <c r="G77" s="112"/>
      <c r="H77" s="113"/>
      <c r="I77" s="111"/>
      <c r="J77" s="109"/>
      <c r="K77" s="110"/>
      <c r="L77" s="110"/>
      <c r="M77" s="110"/>
      <c r="N77" s="109"/>
      <c r="O77" s="114"/>
      <c r="P77" s="109"/>
      <c r="Q77" s="114"/>
      <c r="R77" s="110"/>
      <c r="S77" s="189">
        <f t="shared" si="0"/>
        <v>0</v>
      </c>
      <c r="T77" s="115"/>
    </row>
    <row r="78" spans="1:20" ht="16" x14ac:dyDescent="0.2">
      <c r="A78" s="116">
        <v>64</v>
      </c>
      <c r="B78" s="107"/>
      <c r="C78" s="108"/>
      <c r="D78" s="109"/>
      <c r="E78" s="110"/>
      <c r="F78" s="111"/>
      <c r="G78" s="112"/>
      <c r="H78" s="113"/>
      <c r="I78" s="111"/>
      <c r="J78" s="109"/>
      <c r="K78" s="110"/>
      <c r="L78" s="110"/>
      <c r="M78" s="110"/>
      <c r="N78" s="109"/>
      <c r="O78" s="114"/>
      <c r="P78" s="109"/>
      <c r="Q78" s="114"/>
      <c r="R78" s="110"/>
      <c r="S78" s="189">
        <f t="shared" si="0"/>
        <v>0</v>
      </c>
      <c r="T78" s="115"/>
    </row>
    <row r="79" spans="1:20" ht="16" x14ac:dyDescent="0.2">
      <c r="A79" s="106">
        <v>65</v>
      </c>
      <c r="B79" s="107"/>
      <c r="C79" s="108"/>
      <c r="D79" s="109"/>
      <c r="E79" s="110"/>
      <c r="F79" s="111"/>
      <c r="G79" s="112"/>
      <c r="H79" s="113"/>
      <c r="I79" s="111"/>
      <c r="J79" s="109"/>
      <c r="K79" s="110"/>
      <c r="L79" s="110"/>
      <c r="M79" s="110"/>
      <c r="N79" s="109"/>
      <c r="O79" s="114"/>
      <c r="P79" s="109"/>
      <c r="Q79" s="114"/>
      <c r="R79" s="110"/>
      <c r="S79" s="189">
        <f t="shared" si="0"/>
        <v>0</v>
      </c>
      <c r="T79" s="115"/>
    </row>
    <row r="80" spans="1:20" ht="16" x14ac:dyDescent="0.2">
      <c r="A80" s="116">
        <v>66</v>
      </c>
      <c r="B80" s="107"/>
      <c r="C80" s="108"/>
      <c r="D80" s="109"/>
      <c r="E80" s="110"/>
      <c r="F80" s="111"/>
      <c r="G80" s="112"/>
      <c r="H80" s="113"/>
      <c r="I80" s="111"/>
      <c r="J80" s="109"/>
      <c r="K80" s="110"/>
      <c r="L80" s="110"/>
      <c r="M80" s="110"/>
      <c r="N80" s="109"/>
      <c r="O80" s="114"/>
      <c r="P80" s="109"/>
      <c r="Q80" s="114"/>
      <c r="R80" s="110"/>
      <c r="S80" s="189">
        <f t="shared" ref="S80:S143" si="1">COUNTIF(D80:R80,1)/15</f>
        <v>0</v>
      </c>
      <c r="T80" s="115"/>
    </row>
    <row r="81" spans="1:20" ht="16" x14ac:dyDescent="0.2">
      <c r="A81" s="106">
        <v>67</v>
      </c>
      <c r="B81" s="107"/>
      <c r="C81" s="108"/>
      <c r="D81" s="109"/>
      <c r="E81" s="110"/>
      <c r="F81" s="111"/>
      <c r="G81" s="112"/>
      <c r="H81" s="113"/>
      <c r="I81" s="111"/>
      <c r="J81" s="109"/>
      <c r="K81" s="110"/>
      <c r="L81" s="110"/>
      <c r="M81" s="110"/>
      <c r="N81" s="109"/>
      <c r="O81" s="114"/>
      <c r="P81" s="109"/>
      <c r="Q81" s="114"/>
      <c r="R81" s="110"/>
      <c r="S81" s="189">
        <f t="shared" si="1"/>
        <v>0</v>
      </c>
      <c r="T81" s="115"/>
    </row>
    <row r="82" spans="1:20" ht="16" x14ac:dyDescent="0.2">
      <c r="A82" s="116">
        <v>68</v>
      </c>
      <c r="B82" s="107"/>
      <c r="C82" s="108"/>
      <c r="D82" s="109"/>
      <c r="E82" s="110"/>
      <c r="F82" s="111"/>
      <c r="G82" s="112"/>
      <c r="H82" s="113"/>
      <c r="I82" s="111"/>
      <c r="J82" s="109"/>
      <c r="K82" s="110"/>
      <c r="L82" s="110"/>
      <c r="M82" s="110"/>
      <c r="N82" s="109"/>
      <c r="O82" s="114"/>
      <c r="P82" s="109"/>
      <c r="Q82" s="114"/>
      <c r="R82" s="110"/>
      <c r="S82" s="189">
        <f t="shared" si="1"/>
        <v>0</v>
      </c>
      <c r="T82" s="115"/>
    </row>
    <row r="83" spans="1:20" ht="16" x14ac:dyDescent="0.2">
      <c r="A83" s="106">
        <v>69</v>
      </c>
      <c r="B83" s="107"/>
      <c r="C83" s="108"/>
      <c r="D83" s="109"/>
      <c r="E83" s="110"/>
      <c r="F83" s="111"/>
      <c r="G83" s="112"/>
      <c r="H83" s="113"/>
      <c r="I83" s="111"/>
      <c r="J83" s="109"/>
      <c r="K83" s="110"/>
      <c r="L83" s="110"/>
      <c r="M83" s="110"/>
      <c r="N83" s="109"/>
      <c r="O83" s="114"/>
      <c r="P83" s="109"/>
      <c r="Q83" s="114"/>
      <c r="R83" s="110"/>
      <c r="S83" s="189">
        <f t="shared" si="1"/>
        <v>0</v>
      </c>
      <c r="T83" s="115"/>
    </row>
    <row r="84" spans="1:20" ht="16" x14ac:dyDescent="0.2">
      <c r="A84" s="116">
        <v>70</v>
      </c>
      <c r="B84" s="107"/>
      <c r="C84" s="108"/>
      <c r="D84" s="109"/>
      <c r="E84" s="110"/>
      <c r="F84" s="111"/>
      <c r="G84" s="112"/>
      <c r="H84" s="113"/>
      <c r="I84" s="111"/>
      <c r="J84" s="109"/>
      <c r="K84" s="110"/>
      <c r="L84" s="110"/>
      <c r="M84" s="110"/>
      <c r="N84" s="109"/>
      <c r="O84" s="114"/>
      <c r="P84" s="109"/>
      <c r="Q84" s="114"/>
      <c r="R84" s="110"/>
      <c r="S84" s="189">
        <f t="shared" si="1"/>
        <v>0</v>
      </c>
      <c r="T84" s="115"/>
    </row>
    <row r="85" spans="1:20" ht="16" x14ac:dyDescent="0.2">
      <c r="A85" s="106">
        <v>71</v>
      </c>
      <c r="B85" s="107"/>
      <c r="C85" s="108"/>
      <c r="D85" s="109"/>
      <c r="E85" s="110"/>
      <c r="F85" s="111"/>
      <c r="G85" s="112"/>
      <c r="H85" s="113"/>
      <c r="I85" s="111"/>
      <c r="J85" s="109"/>
      <c r="K85" s="110"/>
      <c r="L85" s="110"/>
      <c r="M85" s="110"/>
      <c r="N85" s="109"/>
      <c r="O85" s="114"/>
      <c r="P85" s="109"/>
      <c r="Q85" s="114"/>
      <c r="R85" s="110"/>
      <c r="S85" s="189">
        <f t="shared" si="1"/>
        <v>0</v>
      </c>
      <c r="T85" s="115"/>
    </row>
    <row r="86" spans="1:20" ht="16" x14ac:dyDescent="0.2">
      <c r="A86" s="116">
        <v>72</v>
      </c>
      <c r="B86" s="107"/>
      <c r="C86" s="108"/>
      <c r="D86" s="109"/>
      <c r="E86" s="110"/>
      <c r="F86" s="111"/>
      <c r="G86" s="112"/>
      <c r="H86" s="113"/>
      <c r="I86" s="111"/>
      <c r="J86" s="109"/>
      <c r="K86" s="110"/>
      <c r="L86" s="110"/>
      <c r="M86" s="110"/>
      <c r="N86" s="109"/>
      <c r="O86" s="114"/>
      <c r="P86" s="109"/>
      <c r="Q86" s="114"/>
      <c r="R86" s="110"/>
      <c r="S86" s="189">
        <f t="shared" si="1"/>
        <v>0</v>
      </c>
      <c r="T86" s="115"/>
    </row>
    <row r="87" spans="1:20" ht="16" x14ac:dyDescent="0.2">
      <c r="A87" s="106">
        <v>73</v>
      </c>
      <c r="B87" s="107"/>
      <c r="C87" s="108"/>
      <c r="D87" s="109"/>
      <c r="E87" s="110"/>
      <c r="F87" s="111"/>
      <c r="G87" s="112"/>
      <c r="H87" s="113"/>
      <c r="I87" s="111"/>
      <c r="J87" s="109"/>
      <c r="K87" s="110"/>
      <c r="L87" s="110"/>
      <c r="M87" s="110"/>
      <c r="N87" s="109"/>
      <c r="O87" s="114"/>
      <c r="P87" s="109"/>
      <c r="Q87" s="114"/>
      <c r="R87" s="110"/>
      <c r="S87" s="189">
        <f t="shared" si="1"/>
        <v>0</v>
      </c>
      <c r="T87" s="115"/>
    </row>
    <row r="88" spans="1:20" ht="16" x14ac:dyDescent="0.2">
      <c r="A88" s="116">
        <v>74</v>
      </c>
      <c r="B88" s="107"/>
      <c r="C88" s="108"/>
      <c r="D88" s="109"/>
      <c r="E88" s="110"/>
      <c r="F88" s="111"/>
      <c r="G88" s="112"/>
      <c r="H88" s="113"/>
      <c r="I88" s="111"/>
      <c r="J88" s="109"/>
      <c r="K88" s="110"/>
      <c r="L88" s="110"/>
      <c r="M88" s="110"/>
      <c r="N88" s="109"/>
      <c r="O88" s="114"/>
      <c r="P88" s="109"/>
      <c r="Q88" s="114"/>
      <c r="R88" s="110"/>
      <c r="S88" s="189">
        <f t="shared" si="1"/>
        <v>0</v>
      </c>
      <c r="T88" s="115"/>
    </row>
    <row r="89" spans="1:20" ht="16" x14ac:dyDescent="0.2">
      <c r="A89" s="106">
        <v>75</v>
      </c>
      <c r="B89" s="107"/>
      <c r="C89" s="108"/>
      <c r="D89" s="109"/>
      <c r="E89" s="110"/>
      <c r="F89" s="111"/>
      <c r="G89" s="112"/>
      <c r="H89" s="113"/>
      <c r="I89" s="111"/>
      <c r="J89" s="109"/>
      <c r="K89" s="110"/>
      <c r="L89" s="110"/>
      <c r="M89" s="110"/>
      <c r="N89" s="109"/>
      <c r="O89" s="114"/>
      <c r="P89" s="109"/>
      <c r="Q89" s="114"/>
      <c r="R89" s="110"/>
      <c r="S89" s="189">
        <f t="shared" si="1"/>
        <v>0</v>
      </c>
      <c r="T89" s="115"/>
    </row>
    <row r="90" spans="1:20" ht="16" x14ac:dyDescent="0.2">
      <c r="A90" s="116">
        <v>76</v>
      </c>
      <c r="B90" s="107"/>
      <c r="C90" s="108"/>
      <c r="D90" s="109"/>
      <c r="E90" s="110"/>
      <c r="F90" s="111"/>
      <c r="G90" s="112"/>
      <c r="H90" s="113"/>
      <c r="I90" s="111"/>
      <c r="J90" s="109"/>
      <c r="K90" s="110"/>
      <c r="L90" s="110"/>
      <c r="M90" s="110"/>
      <c r="N90" s="109"/>
      <c r="O90" s="114"/>
      <c r="P90" s="109"/>
      <c r="Q90" s="114"/>
      <c r="R90" s="110"/>
      <c r="S90" s="189">
        <f t="shared" si="1"/>
        <v>0</v>
      </c>
      <c r="T90" s="115"/>
    </row>
    <row r="91" spans="1:20" ht="16" x14ac:dyDescent="0.2">
      <c r="A91" s="106">
        <v>77</v>
      </c>
      <c r="B91" s="107"/>
      <c r="C91" s="108"/>
      <c r="D91" s="109"/>
      <c r="E91" s="110"/>
      <c r="F91" s="111"/>
      <c r="G91" s="112"/>
      <c r="H91" s="113"/>
      <c r="I91" s="111"/>
      <c r="J91" s="109"/>
      <c r="K91" s="110"/>
      <c r="L91" s="110"/>
      <c r="M91" s="110"/>
      <c r="N91" s="109"/>
      <c r="O91" s="114"/>
      <c r="P91" s="109"/>
      <c r="Q91" s="114"/>
      <c r="R91" s="110"/>
      <c r="S91" s="189">
        <f t="shared" si="1"/>
        <v>0</v>
      </c>
      <c r="T91" s="115"/>
    </row>
    <row r="92" spans="1:20" ht="16" x14ac:dyDescent="0.2">
      <c r="A92" s="116">
        <v>78</v>
      </c>
      <c r="B92" s="107"/>
      <c r="C92" s="108"/>
      <c r="D92" s="109"/>
      <c r="E92" s="110"/>
      <c r="F92" s="111"/>
      <c r="G92" s="112"/>
      <c r="H92" s="113"/>
      <c r="I92" s="111"/>
      <c r="J92" s="109"/>
      <c r="K92" s="110"/>
      <c r="L92" s="110"/>
      <c r="M92" s="110"/>
      <c r="N92" s="109"/>
      <c r="O92" s="114"/>
      <c r="P92" s="109"/>
      <c r="Q92" s="114"/>
      <c r="R92" s="110"/>
      <c r="S92" s="189">
        <f t="shared" si="1"/>
        <v>0</v>
      </c>
      <c r="T92" s="115"/>
    </row>
    <row r="93" spans="1:20" ht="16" x14ac:dyDescent="0.2">
      <c r="A93" s="106">
        <v>79</v>
      </c>
      <c r="B93" s="107"/>
      <c r="C93" s="108"/>
      <c r="D93" s="109"/>
      <c r="E93" s="110"/>
      <c r="F93" s="111"/>
      <c r="G93" s="112"/>
      <c r="H93" s="113"/>
      <c r="I93" s="111"/>
      <c r="J93" s="109"/>
      <c r="K93" s="110"/>
      <c r="L93" s="110"/>
      <c r="M93" s="110"/>
      <c r="N93" s="109"/>
      <c r="O93" s="114"/>
      <c r="P93" s="109"/>
      <c r="Q93" s="114"/>
      <c r="R93" s="110"/>
      <c r="S93" s="189">
        <f t="shared" si="1"/>
        <v>0</v>
      </c>
      <c r="T93" s="115"/>
    </row>
    <row r="94" spans="1:20" ht="16" x14ac:dyDescent="0.2">
      <c r="A94" s="116">
        <v>80</v>
      </c>
      <c r="B94" s="107"/>
      <c r="C94" s="108"/>
      <c r="D94" s="109"/>
      <c r="E94" s="110"/>
      <c r="F94" s="111"/>
      <c r="G94" s="112"/>
      <c r="H94" s="113"/>
      <c r="I94" s="111"/>
      <c r="J94" s="109"/>
      <c r="K94" s="110"/>
      <c r="L94" s="110"/>
      <c r="M94" s="110"/>
      <c r="N94" s="109"/>
      <c r="O94" s="114"/>
      <c r="P94" s="109"/>
      <c r="Q94" s="114"/>
      <c r="R94" s="110"/>
      <c r="S94" s="189">
        <f t="shared" si="1"/>
        <v>0</v>
      </c>
      <c r="T94" s="115"/>
    </row>
    <row r="95" spans="1:20" ht="16" x14ac:dyDescent="0.2">
      <c r="A95" s="106">
        <v>81</v>
      </c>
      <c r="B95" s="107"/>
      <c r="C95" s="108"/>
      <c r="D95" s="109"/>
      <c r="E95" s="110"/>
      <c r="F95" s="111"/>
      <c r="G95" s="112"/>
      <c r="H95" s="113"/>
      <c r="I95" s="111"/>
      <c r="J95" s="109"/>
      <c r="K95" s="110"/>
      <c r="L95" s="110"/>
      <c r="M95" s="110"/>
      <c r="N95" s="109"/>
      <c r="O95" s="114"/>
      <c r="P95" s="109"/>
      <c r="Q95" s="114"/>
      <c r="R95" s="110"/>
      <c r="S95" s="189">
        <f t="shared" si="1"/>
        <v>0</v>
      </c>
      <c r="T95" s="115"/>
    </row>
    <row r="96" spans="1:20" ht="16" x14ac:dyDescent="0.2">
      <c r="A96" s="116">
        <v>82</v>
      </c>
      <c r="B96" s="107"/>
      <c r="C96" s="108"/>
      <c r="D96" s="109"/>
      <c r="E96" s="110"/>
      <c r="F96" s="111"/>
      <c r="G96" s="112"/>
      <c r="H96" s="113"/>
      <c r="I96" s="111"/>
      <c r="J96" s="109"/>
      <c r="K96" s="110"/>
      <c r="L96" s="110"/>
      <c r="M96" s="110"/>
      <c r="N96" s="109"/>
      <c r="O96" s="114"/>
      <c r="P96" s="109"/>
      <c r="Q96" s="114"/>
      <c r="R96" s="110"/>
      <c r="S96" s="189">
        <f t="shared" si="1"/>
        <v>0</v>
      </c>
      <c r="T96" s="115"/>
    </row>
    <row r="97" spans="1:20" ht="16" x14ac:dyDescent="0.2">
      <c r="A97" s="106">
        <v>83</v>
      </c>
      <c r="B97" s="107"/>
      <c r="C97" s="108"/>
      <c r="D97" s="109"/>
      <c r="E97" s="110"/>
      <c r="F97" s="111"/>
      <c r="G97" s="112"/>
      <c r="H97" s="113"/>
      <c r="I97" s="111"/>
      <c r="J97" s="109"/>
      <c r="K97" s="110"/>
      <c r="L97" s="110"/>
      <c r="M97" s="110"/>
      <c r="N97" s="109"/>
      <c r="O97" s="114"/>
      <c r="P97" s="109"/>
      <c r="Q97" s="114"/>
      <c r="R97" s="110"/>
      <c r="S97" s="189">
        <f t="shared" si="1"/>
        <v>0</v>
      </c>
      <c r="T97" s="115"/>
    </row>
    <row r="98" spans="1:20" ht="16" x14ac:dyDescent="0.2">
      <c r="A98" s="116">
        <v>84</v>
      </c>
      <c r="B98" s="107"/>
      <c r="C98" s="108"/>
      <c r="D98" s="109"/>
      <c r="E98" s="110"/>
      <c r="F98" s="111"/>
      <c r="G98" s="112"/>
      <c r="H98" s="113"/>
      <c r="I98" s="111"/>
      <c r="J98" s="109"/>
      <c r="K98" s="110"/>
      <c r="L98" s="110"/>
      <c r="M98" s="110"/>
      <c r="N98" s="109"/>
      <c r="O98" s="114"/>
      <c r="P98" s="109"/>
      <c r="Q98" s="114"/>
      <c r="R98" s="110"/>
      <c r="S98" s="189">
        <f t="shared" si="1"/>
        <v>0</v>
      </c>
      <c r="T98" s="115"/>
    </row>
    <row r="99" spans="1:20" ht="16" x14ac:dyDescent="0.2">
      <c r="A99" s="106">
        <v>85</v>
      </c>
      <c r="B99" s="107"/>
      <c r="C99" s="108"/>
      <c r="D99" s="109"/>
      <c r="E99" s="110"/>
      <c r="F99" s="111"/>
      <c r="G99" s="112"/>
      <c r="H99" s="113"/>
      <c r="I99" s="111"/>
      <c r="J99" s="109"/>
      <c r="K99" s="110"/>
      <c r="L99" s="110"/>
      <c r="M99" s="110"/>
      <c r="N99" s="109"/>
      <c r="O99" s="114"/>
      <c r="P99" s="109"/>
      <c r="Q99" s="114"/>
      <c r="R99" s="110"/>
      <c r="S99" s="189">
        <f t="shared" si="1"/>
        <v>0</v>
      </c>
      <c r="T99" s="115"/>
    </row>
    <row r="100" spans="1:20" ht="16" x14ac:dyDescent="0.2">
      <c r="A100" s="116">
        <v>86</v>
      </c>
      <c r="B100" s="107"/>
      <c r="C100" s="108"/>
      <c r="D100" s="109"/>
      <c r="E100" s="110"/>
      <c r="F100" s="111"/>
      <c r="G100" s="112"/>
      <c r="H100" s="113"/>
      <c r="I100" s="111"/>
      <c r="J100" s="109"/>
      <c r="K100" s="110"/>
      <c r="L100" s="110"/>
      <c r="M100" s="110"/>
      <c r="N100" s="109"/>
      <c r="O100" s="114"/>
      <c r="P100" s="109"/>
      <c r="Q100" s="114"/>
      <c r="R100" s="110"/>
      <c r="S100" s="189">
        <f t="shared" si="1"/>
        <v>0</v>
      </c>
      <c r="T100" s="115"/>
    </row>
    <row r="101" spans="1:20" ht="16" x14ac:dyDescent="0.2">
      <c r="A101" s="106">
        <v>87</v>
      </c>
      <c r="B101" s="107"/>
      <c r="C101" s="108"/>
      <c r="D101" s="109"/>
      <c r="E101" s="110"/>
      <c r="F101" s="111"/>
      <c r="G101" s="112"/>
      <c r="H101" s="113"/>
      <c r="I101" s="111"/>
      <c r="J101" s="109"/>
      <c r="K101" s="110"/>
      <c r="L101" s="110"/>
      <c r="M101" s="110"/>
      <c r="N101" s="109"/>
      <c r="O101" s="114"/>
      <c r="P101" s="109"/>
      <c r="Q101" s="114"/>
      <c r="R101" s="110"/>
      <c r="S101" s="189">
        <f t="shared" si="1"/>
        <v>0</v>
      </c>
      <c r="T101" s="115"/>
    </row>
    <row r="102" spans="1:20" ht="16" x14ac:dyDescent="0.2">
      <c r="A102" s="116">
        <v>88</v>
      </c>
      <c r="B102" s="107"/>
      <c r="C102" s="108"/>
      <c r="D102" s="109"/>
      <c r="E102" s="110"/>
      <c r="F102" s="111"/>
      <c r="G102" s="112"/>
      <c r="H102" s="113"/>
      <c r="I102" s="111"/>
      <c r="J102" s="109"/>
      <c r="K102" s="110"/>
      <c r="L102" s="110"/>
      <c r="M102" s="110"/>
      <c r="N102" s="109"/>
      <c r="O102" s="114"/>
      <c r="P102" s="109"/>
      <c r="Q102" s="114"/>
      <c r="R102" s="110"/>
      <c r="S102" s="189">
        <f t="shared" si="1"/>
        <v>0</v>
      </c>
      <c r="T102" s="115"/>
    </row>
    <row r="103" spans="1:20" ht="16" x14ac:dyDescent="0.2">
      <c r="A103" s="106">
        <v>89</v>
      </c>
      <c r="B103" s="107"/>
      <c r="C103" s="108"/>
      <c r="D103" s="109"/>
      <c r="E103" s="110"/>
      <c r="F103" s="111"/>
      <c r="G103" s="112"/>
      <c r="H103" s="113"/>
      <c r="I103" s="111"/>
      <c r="J103" s="109"/>
      <c r="K103" s="110"/>
      <c r="L103" s="110"/>
      <c r="M103" s="110"/>
      <c r="N103" s="109"/>
      <c r="O103" s="114"/>
      <c r="P103" s="109"/>
      <c r="Q103" s="114"/>
      <c r="R103" s="110"/>
      <c r="S103" s="189">
        <f t="shared" si="1"/>
        <v>0</v>
      </c>
      <c r="T103" s="115"/>
    </row>
    <row r="104" spans="1:20" ht="16" x14ac:dyDescent="0.2">
      <c r="A104" s="116">
        <v>90</v>
      </c>
      <c r="B104" s="107"/>
      <c r="C104" s="108"/>
      <c r="D104" s="109"/>
      <c r="E104" s="110"/>
      <c r="F104" s="111"/>
      <c r="G104" s="112"/>
      <c r="H104" s="113"/>
      <c r="I104" s="111"/>
      <c r="J104" s="109"/>
      <c r="K104" s="110"/>
      <c r="L104" s="110"/>
      <c r="M104" s="110"/>
      <c r="N104" s="109"/>
      <c r="O104" s="114"/>
      <c r="P104" s="109"/>
      <c r="Q104" s="114"/>
      <c r="R104" s="110"/>
      <c r="S104" s="189">
        <f t="shared" si="1"/>
        <v>0</v>
      </c>
      <c r="T104" s="115"/>
    </row>
    <row r="105" spans="1:20" ht="16" x14ac:dyDescent="0.2">
      <c r="A105" s="106">
        <v>91</v>
      </c>
      <c r="B105" s="107"/>
      <c r="C105" s="108"/>
      <c r="D105" s="109"/>
      <c r="E105" s="110"/>
      <c r="F105" s="111"/>
      <c r="G105" s="112"/>
      <c r="H105" s="113"/>
      <c r="I105" s="111"/>
      <c r="J105" s="109"/>
      <c r="K105" s="110"/>
      <c r="L105" s="110"/>
      <c r="M105" s="110"/>
      <c r="N105" s="109"/>
      <c r="O105" s="114"/>
      <c r="P105" s="109"/>
      <c r="Q105" s="114"/>
      <c r="R105" s="110"/>
      <c r="S105" s="189">
        <f t="shared" si="1"/>
        <v>0</v>
      </c>
      <c r="T105" s="115"/>
    </row>
    <row r="106" spans="1:20" ht="16" x14ac:dyDescent="0.2">
      <c r="A106" s="116">
        <v>92</v>
      </c>
      <c r="B106" s="107"/>
      <c r="C106" s="108"/>
      <c r="D106" s="109"/>
      <c r="E106" s="110"/>
      <c r="F106" s="111"/>
      <c r="G106" s="112"/>
      <c r="H106" s="113"/>
      <c r="I106" s="111"/>
      <c r="J106" s="109"/>
      <c r="K106" s="110"/>
      <c r="L106" s="110"/>
      <c r="M106" s="110"/>
      <c r="N106" s="109"/>
      <c r="O106" s="114"/>
      <c r="P106" s="109"/>
      <c r="Q106" s="114"/>
      <c r="R106" s="110"/>
      <c r="S106" s="189">
        <f t="shared" si="1"/>
        <v>0</v>
      </c>
      <c r="T106" s="115"/>
    </row>
    <row r="107" spans="1:20" ht="16" x14ac:dyDescent="0.2">
      <c r="A107" s="106">
        <v>93</v>
      </c>
      <c r="B107" s="107"/>
      <c r="C107" s="108"/>
      <c r="D107" s="109"/>
      <c r="E107" s="110"/>
      <c r="F107" s="111"/>
      <c r="G107" s="112"/>
      <c r="H107" s="113"/>
      <c r="I107" s="111"/>
      <c r="J107" s="109"/>
      <c r="K107" s="110"/>
      <c r="L107" s="110"/>
      <c r="M107" s="110"/>
      <c r="N107" s="109"/>
      <c r="O107" s="114"/>
      <c r="P107" s="109"/>
      <c r="Q107" s="114"/>
      <c r="R107" s="110"/>
      <c r="S107" s="189">
        <f t="shared" si="1"/>
        <v>0</v>
      </c>
      <c r="T107" s="115"/>
    </row>
    <row r="108" spans="1:20" ht="16" x14ac:dyDescent="0.2">
      <c r="A108" s="116">
        <v>94</v>
      </c>
      <c r="B108" s="107"/>
      <c r="C108" s="108"/>
      <c r="D108" s="109"/>
      <c r="E108" s="110"/>
      <c r="F108" s="111"/>
      <c r="G108" s="112"/>
      <c r="H108" s="113"/>
      <c r="I108" s="111"/>
      <c r="J108" s="109"/>
      <c r="K108" s="110"/>
      <c r="L108" s="110"/>
      <c r="M108" s="110"/>
      <c r="N108" s="109"/>
      <c r="O108" s="114"/>
      <c r="P108" s="109"/>
      <c r="Q108" s="114"/>
      <c r="R108" s="110"/>
      <c r="S108" s="189">
        <f t="shared" si="1"/>
        <v>0</v>
      </c>
      <c r="T108" s="115"/>
    </row>
    <row r="109" spans="1:20" ht="16" x14ac:dyDescent="0.2">
      <c r="A109" s="106">
        <v>95</v>
      </c>
      <c r="B109" s="107"/>
      <c r="C109" s="108"/>
      <c r="D109" s="109"/>
      <c r="E109" s="110"/>
      <c r="F109" s="111"/>
      <c r="G109" s="112"/>
      <c r="H109" s="113"/>
      <c r="I109" s="111"/>
      <c r="J109" s="109"/>
      <c r="K109" s="110"/>
      <c r="L109" s="110"/>
      <c r="M109" s="110"/>
      <c r="N109" s="109"/>
      <c r="O109" s="114"/>
      <c r="P109" s="109"/>
      <c r="Q109" s="114"/>
      <c r="R109" s="110"/>
      <c r="S109" s="189">
        <f t="shared" si="1"/>
        <v>0</v>
      </c>
      <c r="T109" s="115"/>
    </row>
    <row r="110" spans="1:20" ht="16" x14ac:dyDescent="0.2">
      <c r="A110" s="116">
        <v>96</v>
      </c>
      <c r="B110" s="107"/>
      <c r="C110" s="108"/>
      <c r="D110" s="109"/>
      <c r="E110" s="110"/>
      <c r="F110" s="111"/>
      <c r="G110" s="112"/>
      <c r="H110" s="113"/>
      <c r="I110" s="111"/>
      <c r="J110" s="109"/>
      <c r="K110" s="110"/>
      <c r="L110" s="110"/>
      <c r="M110" s="110"/>
      <c r="N110" s="109"/>
      <c r="O110" s="114"/>
      <c r="P110" s="109"/>
      <c r="Q110" s="114"/>
      <c r="R110" s="110"/>
      <c r="S110" s="189">
        <f t="shared" si="1"/>
        <v>0</v>
      </c>
      <c r="T110" s="115"/>
    </row>
    <row r="111" spans="1:20" ht="16" x14ac:dyDescent="0.2">
      <c r="A111" s="106">
        <v>97</v>
      </c>
      <c r="B111" s="107"/>
      <c r="C111" s="108"/>
      <c r="D111" s="109"/>
      <c r="E111" s="110"/>
      <c r="F111" s="111"/>
      <c r="G111" s="112"/>
      <c r="H111" s="113"/>
      <c r="I111" s="111"/>
      <c r="J111" s="109"/>
      <c r="K111" s="110"/>
      <c r="L111" s="110"/>
      <c r="M111" s="110"/>
      <c r="N111" s="109"/>
      <c r="O111" s="114"/>
      <c r="P111" s="109"/>
      <c r="Q111" s="114"/>
      <c r="R111" s="110"/>
      <c r="S111" s="189">
        <f t="shared" si="1"/>
        <v>0</v>
      </c>
      <c r="T111" s="115"/>
    </row>
    <row r="112" spans="1:20" ht="16" x14ac:dyDescent="0.2">
      <c r="A112" s="116">
        <v>98</v>
      </c>
      <c r="B112" s="107"/>
      <c r="C112" s="108"/>
      <c r="D112" s="109"/>
      <c r="E112" s="110"/>
      <c r="F112" s="111"/>
      <c r="G112" s="112"/>
      <c r="H112" s="113"/>
      <c r="I112" s="111"/>
      <c r="J112" s="109"/>
      <c r="K112" s="110"/>
      <c r="L112" s="110"/>
      <c r="M112" s="110"/>
      <c r="N112" s="109"/>
      <c r="O112" s="114"/>
      <c r="P112" s="109"/>
      <c r="Q112" s="114"/>
      <c r="R112" s="110"/>
      <c r="S112" s="189">
        <f t="shared" si="1"/>
        <v>0</v>
      </c>
      <c r="T112" s="115"/>
    </row>
    <row r="113" spans="1:20" ht="16" x14ac:dyDescent="0.2">
      <c r="A113" s="106">
        <v>99</v>
      </c>
      <c r="B113" s="107"/>
      <c r="C113" s="108"/>
      <c r="D113" s="109"/>
      <c r="E113" s="110"/>
      <c r="F113" s="111"/>
      <c r="G113" s="112"/>
      <c r="H113" s="113"/>
      <c r="I113" s="111"/>
      <c r="J113" s="109"/>
      <c r="K113" s="110"/>
      <c r="L113" s="110"/>
      <c r="M113" s="110"/>
      <c r="N113" s="109"/>
      <c r="O113" s="114"/>
      <c r="P113" s="109"/>
      <c r="Q113" s="114"/>
      <c r="R113" s="110"/>
      <c r="S113" s="189">
        <f t="shared" si="1"/>
        <v>0</v>
      </c>
      <c r="T113" s="115"/>
    </row>
    <row r="114" spans="1:20" ht="16" x14ac:dyDescent="0.2">
      <c r="A114" s="116">
        <v>100</v>
      </c>
      <c r="B114" s="107"/>
      <c r="C114" s="108"/>
      <c r="D114" s="109"/>
      <c r="E114" s="110"/>
      <c r="F114" s="111"/>
      <c r="G114" s="112"/>
      <c r="H114" s="113"/>
      <c r="I114" s="111"/>
      <c r="J114" s="109"/>
      <c r="K114" s="110"/>
      <c r="L114" s="110"/>
      <c r="M114" s="110"/>
      <c r="N114" s="109"/>
      <c r="O114" s="114"/>
      <c r="P114" s="109"/>
      <c r="Q114" s="114"/>
      <c r="R114" s="110"/>
      <c r="S114" s="189">
        <f t="shared" si="1"/>
        <v>0</v>
      </c>
      <c r="T114" s="115"/>
    </row>
    <row r="115" spans="1:20" ht="16" x14ac:dyDescent="0.2">
      <c r="A115" s="106">
        <v>101</v>
      </c>
      <c r="B115" s="107"/>
      <c r="C115" s="108"/>
      <c r="D115" s="109"/>
      <c r="E115" s="110"/>
      <c r="F115" s="111"/>
      <c r="G115" s="112"/>
      <c r="H115" s="113"/>
      <c r="I115" s="111"/>
      <c r="J115" s="109"/>
      <c r="K115" s="110"/>
      <c r="L115" s="110"/>
      <c r="M115" s="110"/>
      <c r="N115" s="109"/>
      <c r="O115" s="114"/>
      <c r="P115" s="109"/>
      <c r="Q115" s="114"/>
      <c r="R115" s="110"/>
      <c r="S115" s="189">
        <f t="shared" si="1"/>
        <v>0</v>
      </c>
      <c r="T115" s="115"/>
    </row>
    <row r="116" spans="1:20" ht="16" x14ac:dyDescent="0.2">
      <c r="A116" s="116">
        <v>102</v>
      </c>
      <c r="B116" s="107"/>
      <c r="C116" s="108"/>
      <c r="D116" s="109"/>
      <c r="E116" s="110"/>
      <c r="F116" s="111"/>
      <c r="G116" s="112"/>
      <c r="H116" s="113"/>
      <c r="I116" s="111"/>
      <c r="J116" s="109"/>
      <c r="K116" s="110"/>
      <c r="L116" s="110"/>
      <c r="M116" s="110"/>
      <c r="N116" s="109"/>
      <c r="O116" s="114"/>
      <c r="P116" s="109"/>
      <c r="Q116" s="114"/>
      <c r="R116" s="110"/>
      <c r="S116" s="189">
        <f t="shared" si="1"/>
        <v>0</v>
      </c>
      <c r="T116" s="115"/>
    </row>
    <row r="117" spans="1:20" ht="16" x14ac:dyDescent="0.2">
      <c r="A117" s="106">
        <v>103</v>
      </c>
      <c r="B117" s="107"/>
      <c r="C117" s="108"/>
      <c r="D117" s="109"/>
      <c r="E117" s="110"/>
      <c r="F117" s="111"/>
      <c r="G117" s="112"/>
      <c r="H117" s="113"/>
      <c r="I117" s="111"/>
      <c r="J117" s="109"/>
      <c r="K117" s="110"/>
      <c r="L117" s="110"/>
      <c r="M117" s="110"/>
      <c r="N117" s="109"/>
      <c r="O117" s="114"/>
      <c r="P117" s="109"/>
      <c r="Q117" s="114"/>
      <c r="R117" s="110"/>
      <c r="S117" s="189">
        <f t="shared" si="1"/>
        <v>0</v>
      </c>
      <c r="T117" s="115"/>
    </row>
    <row r="118" spans="1:20" ht="16" x14ac:dyDescent="0.2">
      <c r="A118" s="116">
        <v>104</v>
      </c>
      <c r="B118" s="107"/>
      <c r="C118" s="108"/>
      <c r="D118" s="109"/>
      <c r="E118" s="110"/>
      <c r="F118" s="111"/>
      <c r="G118" s="112"/>
      <c r="H118" s="113"/>
      <c r="I118" s="111"/>
      <c r="J118" s="109"/>
      <c r="K118" s="110"/>
      <c r="L118" s="110"/>
      <c r="M118" s="110"/>
      <c r="N118" s="109"/>
      <c r="O118" s="114"/>
      <c r="P118" s="109"/>
      <c r="Q118" s="114"/>
      <c r="R118" s="110"/>
      <c r="S118" s="189">
        <f t="shared" si="1"/>
        <v>0</v>
      </c>
      <c r="T118" s="115"/>
    </row>
    <row r="119" spans="1:20" ht="16" x14ac:dyDescent="0.2">
      <c r="A119" s="106">
        <v>105</v>
      </c>
      <c r="B119" s="107"/>
      <c r="C119" s="108"/>
      <c r="D119" s="109"/>
      <c r="E119" s="110"/>
      <c r="F119" s="111"/>
      <c r="G119" s="112"/>
      <c r="H119" s="113"/>
      <c r="I119" s="111"/>
      <c r="J119" s="109"/>
      <c r="K119" s="110"/>
      <c r="L119" s="110"/>
      <c r="M119" s="110"/>
      <c r="N119" s="109"/>
      <c r="O119" s="114"/>
      <c r="P119" s="109"/>
      <c r="Q119" s="114"/>
      <c r="R119" s="110"/>
      <c r="S119" s="189">
        <f t="shared" si="1"/>
        <v>0</v>
      </c>
      <c r="T119" s="115"/>
    </row>
    <row r="120" spans="1:20" ht="16" x14ac:dyDescent="0.2">
      <c r="A120" s="116">
        <v>106</v>
      </c>
      <c r="B120" s="107"/>
      <c r="C120" s="108"/>
      <c r="D120" s="109"/>
      <c r="E120" s="110"/>
      <c r="F120" s="111"/>
      <c r="G120" s="112"/>
      <c r="H120" s="113"/>
      <c r="I120" s="111"/>
      <c r="J120" s="109"/>
      <c r="K120" s="110"/>
      <c r="L120" s="110"/>
      <c r="M120" s="110"/>
      <c r="N120" s="109"/>
      <c r="O120" s="114"/>
      <c r="P120" s="109"/>
      <c r="Q120" s="114"/>
      <c r="R120" s="110"/>
      <c r="S120" s="189">
        <f t="shared" si="1"/>
        <v>0</v>
      </c>
      <c r="T120" s="115"/>
    </row>
    <row r="121" spans="1:20" ht="16" x14ac:dyDescent="0.2">
      <c r="A121" s="106">
        <v>107</v>
      </c>
      <c r="B121" s="107"/>
      <c r="C121" s="108"/>
      <c r="D121" s="109"/>
      <c r="E121" s="110"/>
      <c r="F121" s="111"/>
      <c r="G121" s="112"/>
      <c r="H121" s="113"/>
      <c r="I121" s="111"/>
      <c r="J121" s="109"/>
      <c r="K121" s="110"/>
      <c r="L121" s="110"/>
      <c r="M121" s="110"/>
      <c r="N121" s="109"/>
      <c r="O121" s="114"/>
      <c r="P121" s="109"/>
      <c r="Q121" s="114"/>
      <c r="R121" s="110"/>
      <c r="S121" s="189">
        <f t="shared" si="1"/>
        <v>0</v>
      </c>
      <c r="T121" s="115"/>
    </row>
    <row r="122" spans="1:20" ht="16" x14ac:dyDescent="0.2">
      <c r="A122" s="116">
        <v>108</v>
      </c>
      <c r="B122" s="107"/>
      <c r="C122" s="108"/>
      <c r="D122" s="109"/>
      <c r="E122" s="110"/>
      <c r="F122" s="111"/>
      <c r="G122" s="112"/>
      <c r="H122" s="113"/>
      <c r="I122" s="111"/>
      <c r="J122" s="109"/>
      <c r="K122" s="110"/>
      <c r="L122" s="110"/>
      <c r="M122" s="110"/>
      <c r="N122" s="109"/>
      <c r="O122" s="114"/>
      <c r="P122" s="109"/>
      <c r="Q122" s="114"/>
      <c r="R122" s="110"/>
      <c r="S122" s="189">
        <f t="shared" si="1"/>
        <v>0</v>
      </c>
      <c r="T122" s="115"/>
    </row>
    <row r="123" spans="1:20" ht="16" x14ac:dyDescent="0.2">
      <c r="A123" s="106">
        <v>109</v>
      </c>
      <c r="B123" s="107"/>
      <c r="C123" s="108"/>
      <c r="D123" s="109"/>
      <c r="E123" s="110"/>
      <c r="F123" s="111"/>
      <c r="G123" s="112"/>
      <c r="H123" s="113"/>
      <c r="I123" s="111"/>
      <c r="J123" s="109"/>
      <c r="K123" s="110"/>
      <c r="L123" s="110"/>
      <c r="M123" s="110"/>
      <c r="N123" s="109"/>
      <c r="O123" s="114"/>
      <c r="P123" s="109"/>
      <c r="Q123" s="114"/>
      <c r="R123" s="110"/>
      <c r="S123" s="189">
        <f t="shared" si="1"/>
        <v>0</v>
      </c>
      <c r="T123" s="115"/>
    </row>
    <row r="124" spans="1:20" ht="16" x14ac:dyDescent="0.2">
      <c r="A124" s="116">
        <v>110</v>
      </c>
      <c r="B124" s="107"/>
      <c r="C124" s="108"/>
      <c r="D124" s="109"/>
      <c r="E124" s="110"/>
      <c r="F124" s="111"/>
      <c r="G124" s="112"/>
      <c r="H124" s="113"/>
      <c r="I124" s="111"/>
      <c r="J124" s="109"/>
      <c r="K124" s="110"/>
      <c r="L124" s="110"/>
      <c r="M124" s="110"/>
      <c r="N124" s="109"/>
      <c r="O124" s="114"/>
      <c r="P124" s="109"/>
      <c r="Q124" s="114"/>
      <c r="R124" s="110"/>
      <c r="S124" s="189">
        <f t="shared" si="1"/>
        <v>0</v>
      </c>
      <c r="T124" s="115"/>
    </row>
    <row r="125" spans="1:20" ht="16" x14ac:dyDescent="0.2">
      <c r="A125" s="106">
        <v>111</v>
      </c>
      <c r="B125" s="107"/>
      <c r="C125" s="108"/>
      <c r="D125" s="109"/>
      <c r="E125" s="110"/>
      <c r="F125" s="111"/>
      <c r="G125" s="112"/>
      <c r="H125" s="113"/>
      <c r="I125" s="111"/>
      <c r="J125" s="109"/>
      <c r="K125" s="110"/>
      <c r="L125" s="110"/>
      <c r="M125" s="110"/>
      <c r="N125" s="109"/>
      <c r="O125" s="114"/>
      <c r="P125" s="109"/>
      <c r="Q125" s="114"/>
      <c r="R125" s="110"/>
      <c r="S125" s="189">
        <f t="shared" si="1"/>
        <v>0</v>
      </c>
      <c r="T125" s="115"/>
    </row>
    <row r="126" spans="1:20" ht="16" x14ac:dyDescent="0.2">
      <c r="A126" s="116">
        <v>112</v>
      </c>
      <c r="B126" s="107"/>
      <c r="C126" s="108"/>
      <c r="D126" s="109"/>
      <c r="E126" s="110"/>
      <c r="F126" s="111"/>
      <c r="G126" s="112"/>
      <c r="H126" s="113"/>
      <c r="I126" s="111"/>
      <c r="J126" s="109"/>
      <c r="K126" s="110"/>
      <c r="L126" s="110"/>
      <c r="M126" s="110"/>
      <c r="N126" s="109"/>
      <c r="O126" s="114"/>
      <c r="P126" s="109"/>
      <c r="Q126" s="114"/>
      <c r="R126" s="110"/>
      <c r="S126" s="189">
        <f t="shared" si="1"/>
        <v>0</v>
      </c>
      <c r="T126" s="115"/>
    </row>
    <row r="127" spans="1:20" ht="16" x14ac:dyDescent="0.2">
      <c r="A127" s="106">
        <v>113</v>
      </c>
      <c r="B127" s="107"/>
      <c r="C127" s="108"/>
      <c r="D127" s="109"/>
      <c r="E127" s="110"/>
      <c r="F127" s="111"/>
      <c r="G127" s="112"/>
      <c r="H127" s="113"/>
      <c r="I127" s="111"/>
      <c r="J127" s="109"/>
      <c r="K127" s="110"/>
      <c r="L127" s="110"/>
      <c r="M127" s="110"/>
      <c r="N127" s="109"/>
      <c r="O127" s="114"/>
      <c r="P127" s="109"/>
      <c r="Q127" s="114"/>
      <c r="R127" s="110"/>
      <c r="S127" s="189">
        <f t="shared" si="1"/>
        <v>0</v>
      </c>
      <c r="T127" s="115"/>
    </row>
    <row r="128" spans="1:20" ht="16" x14ac:dyDescent="0.2">
      <c r="A128" s="116">
        <v>114</v>
      </c>
      <c r="B128" s="107"/>
      <c r="C128" s="108"/>
      <c r="D128" s="109"/>
      <c r="E128" s="110"/>
      <c r="F128" s="111"/>
      <c r="G128" s="112"/>
      <c r="H128" s="113"/>
      <c r="I128" s="111"/>
      <c r="J128" s="109"/>
      <c r="K128" s="110"/>
      <c r="L128" s="110"/>
      <c r="M128" s="110"/>
      <c r="N128" s="109"/>
      <c r="O128" s="114"/>
      <c r="P128" s="109"/>
      <c r="Q128" s="114"/>
      <c r="R128" s="110"/>
      <c r="S128" s="189">
        <f t="shared" si="1"/>
        <v>0</v>
      </c>
      <c r="T128" s="115"/>
    </row>
    <row r="129" spans="1:20" ht="16" x14ac:dyDescent="0.2">
      <c r="A129" s="106">
        <v>115</v>
      </c>
      <c r="B129" s="107"/>
      <c r="C129" s="108"/>
      <c r="D129" s="109"/>
      <c r="E129" s="110"/>
      <c r="F129" s="111"/>
      <c r="G129" s="112"/>
      <c r="H129" s="113"/>
      <c r="I129" s="111"/>
      <c r="J129" s="109"/>
      <c r="K129" s="110"/>
      <c r="L129" s="110"/>
      <c r="M129" s="110"/>
      <c r="N129" s="109"/>
      <c r="O129" s="114"/>
      <c r="P129" s="109"/>
      <c r="Q129" s="114"/>
      <c r="R129" s="110"/>
      <c r="S129" s="189">
        <f t="shared" si="1"/>
        <v>0</v>
      </c>
      <c r="T129" s="115"/>
    </row>
    <row r="130" spans="1:20" ht="16" x14ac:dyDescent="0.2">
      <c r="A130" s="116">
        <v>116</v>
      </c>
      <c r="B130" s="107"/>
      <c r="C130" s="108"/>
      <c r="D130" s="109"/>
      <c r="E130" s="110"/>
      <c r="F130" s="111"/>
      <c r="G130" s="112"/>
      <c r="H130" s="113"/>
      <c r="I130" s="111"/>
      <c r="J130" s="109"/>
      <c r="K130" s="110"/>
      <c r="L130" s="110"/>
      <c r="M130" s="110"/>
      <c r="N130" s="109"/>
      <c r="O130" s="114"/>
      <c r="P130" s="109"/>
      <c r="Q130" s="114"/>
      <c r="R130" s="110"/>
      <c r="S130" s="189">
        <f t="shared" si="1"/>
        <v>0</v>
      </c>
      <c r="T130" s="115"/>
    </row>
    <row r="131" spans="1:20" ht="16" x14ac:dyDescent="0.2">
      <c r="A131" s="106">
        <v>117</v>
      </c>
      <c r="B131" s="107"/>
      <c r="C131" s="108"/>
      <c r="D131" s="109"/>
      <c r="E131" s="110"/>
      <c r="F131" s="111"/>
      <c r="G131" s="112"/>
      <c r="H131" s="113"/>
      <c r="I131" s="111"/>
      <c r="J131" s="109"/>
      <c r="K131" s="110"/>
      <c r="L131" s="110"/>
      <c r="M131" s="110"/>
      <c r="N131" s="109"/>
      <c r="O131" s="114"/>
      <c r="P131" s="109"/>
      <c r="Q131" s="114"/>
      <c r="R131" s="110"/>
      <c r="S131" s="189">
        <f t="shared" si="1"/>
        <v>0</v>
      </c>
      <c r="T131" s="115"/>
    </row>
    <row r="132" spans="1:20" ht="16" x14ac:dyDescent="0.2">
      <c r="A132" s="116">
        <v>118</v>
      </c>
      <c r="B132" s="107"/>
      <c r="C132" s="108"/>
      <c r="D132" s="109"/>
      <c r="E132" s="110"/>
      <c r="F132" s="111"/>
      <c r="G132" s="112"/>
      <c r="H132" s="113"/>
      <c r="I132" s="111"/>
      <c r="J132" s="109"/>
      <c r="K132" s="110"/>
      <c r="L132" s="110"/>
      <c r="M132" s="110"/>
      <c r="N132" s="109"/>
      <c r="O132" s="114"/>
      <c r="P132" s="109"/>
      <c r="Q132" s="114"/>
      <c r="R132" s="110"/>
      <c r="S132" s="189">
        <f t="shared" si="1"/>
        <v>0</v>
      </c>
      <c r="T132" s="115"/>
    </row>
    <row r="133" spans="1:20" ht="16" x14ac:dyDescent="0.2">
      <c r="A133" s="106">
        <v>119</v>
      </c>
      <c r="B133" s="107"/>
      <c r="C133" s="108"/>
      <c r="D133" s="109"/>
      <c r="E133" s="110"/>
      <c r="F133" s="111"/>
      <c r="G133" s="112"/>
      <c r="H133" s="113"/>
      <c r="I133" s="111"/>
      <c r="J133" s="109"/>
      <c r="K133" s="110"/>
      <c r="L133" s="110"/>
      <c r="M133" s="110"/>
      <c r="N133" s="109"/>
      <c r="O133" s="114"/>
      <c r="P133" s="109"/>
      <c r="Q133" s="114"/>
      <c r="R133" s="110"/>
      <c r="S133" s="189">
        <f t="shared" si="1"/>
        <v>0</v>
      </c>
      <c r="T133" s="115"/>
    </row>
    <row r="134" spans="1:20" ht="16" x14ac:dyDescent="0.2">
      <c r="A134" s="116">
        <v>120</v>
      </c>
      <c r="B134" s="107"/>
      <c r="C134" s="108"/>
      <c r="D134" s="109"/>
      <c r="E134" s="110"/>
      <c r="F134" s="111"/>
      <c r="G134" s="112"/>
      <c r="H134" s="113"/>
      <c r="I134" s="111"/>
      <c r="J134" s="109"/>
      <c r="K134" s="110"/>
      <c r="L134" s="110"/>
      <c r="M134" s="110"/>
      <c r="N134" s="109"/>
      <c r="O134" s="114"/>
      <c r="P134" s="109"/>
      <c r="Q134" s="114"/>
      <c r="R134" s="110"/>
      <c r="S134" s="189">
        <f t="shared" si="1"/>
        <v>0</v>
      </c>
      <c r="T134" s="115"/>
    </row>
    <row r="135" spans="1:20" ht="16" x14ac:dyDescent="0.2">
      <c r="A135" s="106">
        <v>121</v>
      </c>
      <c r="B135" s="107"/>
      <c r="C135" s="108"/>
      <c r="D135" s="109"/>
      <c r="E135" s="110"/>
      <c r="F135" s="111"/>
      <c r="G135" s="112"/>
      <c r="H135" s="113"/>
      <c r="I135" s="111"/>
      <c r="J135" s="109"/>
      <c r="K135" s="110"/>
      <c r="L135" s="110"/>
      <c r="M135" s="110"/>
      <c r="N135" s="109"/>
      <c r="O135" s="114"/>
      <c r="P135" s="109"/>
      <c r="Q135" s="114"/>
      <c r="R135" s="110"/>
      <c r="S135" s="189">
        <f t="shared" si="1"/>
        <v>0</v>
      </c>
      <c r="T135" s="115"/>
    </row>
    <row r="136" spans="1:20" ht="16" x14ac:dyDescent="0.2">
      <c r="A136" s="116">
        <v>122</v>
      </c>
      <c r="B136" s="107"/>
      <c r="C136" s="108"/>
      <c r="D136" s="109"/>
      <c r="E136" s="110"/>
      <c r="F136" s="111"/>
      <c r="G136" s="112"/>
      <c r="H136" s="113"/>
      <c r="I136" s="111"/>
      <c r="J136" s="109"/>
      <c r="K136" s="110"/>
      <c r="L136" s="110"/>
      <c r="M136" s="110"/>
      <c r="N136" s="109"/>
      <c r="O136" s="114"/>
      <c r="P136" s="109"/>
      <c r="Q136" s="114"/>
      <c r="R136" s="110"/>
      <c r="S136" s="189">
        <f t="shared" si="1"/>
        <v>0</v>
      </c>
      <c r="T136" s="115"/>
    </row>
    <row r="137" spans="1:20" ht="16" x14ac:dyDescent="0.2">
      <c r="A137" s="106">
        <v>123</v>
      </c>
      <c r="B137" s="107"/>
      <c r="C137" s="108"/>
      <c r="D137" s="109"/>
      <c r="E137" s="110"/>
      <c r="F137" s="111"/>
      <c r="G137" s="112"/>
      <c r="H137" s="113"/>
      <c r="I137" s="111"/>
      <c r="J137" s="109"/>
      <c r="K137" s="110"/>
      <c r="L137" s="110"/>
      <c r="M137" s="110"/>
      <c r="N137" s="109"/>
      <c r="O137" s="114"/>
      <c r="P137" s="109"/>
      <c r="Q137" s="114"/>
      <c r="R137" s="110"/>
      <c r="S137" s="189">
        <f t="shared" si="1"/>
        <v>0</v>
      </c>
      <c r="T137" s="115"/>
    </row>
    <row r="138" spans="1:20" ht="16" x14ac:dyDescent="0.2">
      <c r="A138" s="116">
        <v>124</v>
      </c>
      <c r="B138" s="107"/>
      <c r="C138" s="108"/>
      <c r="D138" s="109"/>
      <c r="E138" s="110"/>
      <c r="F138" s="111"/>
      <c r="G138" s="112"/>
      <c r="H138" s="113"/>
      <c r="I138" s="111"/>
      <c r="J138" s="109"/>
      <c r="K138" s="110"/>
      <c r="L138" s="110"/>
      <c r="M138" s="110"/>
      <c r="N138" s="109"/>
      <c r="O138" s="114"/>
      <c r="P138" s="109"/>
      <c r="Q138" s="114"/>
      <c r="R138" s="110"/>
      <c r="S138" s="189">
        <f t="shared" si="1"/>
        <v>0</v>
      </c>
      <c r="T138" s="115"/>
    </row>
    <row r="139" spans="1:20" ht="16" x14ac:dyDescent="0.2">
      <c r="A139" s="106">
        <v>125</v>
      </c>
      <c r="B139" s="107"/>
      <c r="C139" s="108"/>
      <c r="D139" s="109"/>
      <c r="E139" s="110"/>
      <c r="F139" s="111"/>
      <c r="G139" s="112"/>
      <c r="H139" s="113"/>
      <c r="I139" s="111"/>
      <c r="J139" s="109"/>
      <c r="K139" s="110"/>
      <c r="L139" s="110"/>
      <c r="M139" s="110"/>
      <c r="N139" s="109"/>
      <c r="O139" s="114"/>
      <c r="P139" s="109"/>
      <c r="Q139" s="114"/>
      <c r="R139" s="110"/>
      <c r="S139" s="189">
        <f t="shared" si="1"/>
        <v>0</v>
      </c>
      <c r="T139" s="115"/>
    </row>
    <row r="140" spans="1:20" ht="16" x14ac:dyDescent="0.2">
      <c r="A140" s="116">
        <v>126</v>
      </c>
      <c r="B140" s="107"/>
      <c r="C140" s="108"/>
      <c r="D140" s="109"/>
      <c r="E140" s="110"/>
      <c r="F140" s="111"/>
      <c r="G140" s="112"/>
      <c r="H140" s="113"/>
      <c r="I140" s="111"/>
      <c r="J140" s="109"/>
      <c r="K140" s="110"/>
      <c r="L140" s="110"/>
      <c r="M140" s="110"/>
      <c r="N140" s="109"/>
      <c r="O140" s="114"/>
      <c r="P140" s="109"/>
      <c r="Q140" s="114"/>
      <c r="R140" s="110"/>
      <c r="S140" s="189">
        <f t="shared" si="1"/>
        <v>0</v>
      </c>
      <c r="T140" s="115"/>
    </row>
    <row r="141" spans="1:20" ht="16" x14ac:dyDescent="0.2">
      <c r="A141" s="106">
        <v>127</v>
      </c>
      <c r="B141" s="107"/>
      <c r="C141" s="108"/>
      <c r="D141" s="109"/>
      <c r="E141" s="110"/>
      <c r="F141" s="111"/>
      <c r="G141" s="112"/>
      <c r="H141" s="113"/>
      <c r="I141" s="111"/>
      <c r="J141" s="109"/>
      <c r="K141" s="110"/>
      <c r="L141" s="110"/>
      <c r="M141" s="110"/>
      <c r="N141" s="109"/>
      <c r="O141" s="114"/>
      <c r="P141" s="109"/>
      <c r="Q141" s="114"/>
      <c r="R141" s="110"/>
      <c r="S141" s="189">
        <f t="shared" si="1"/>
        <v>0</v>
      </c>
      <c r="T141" s="115"/>
    </row>
    <row r="142" spans="1:20" ht="16" x14ac:dyDescent="0.2">
      <c r="A142" s="116">
        <v>128</v>
      </c>
      <c r="B142" s="107"/>
      <c r="C142" s="108"/>
      <c r="D142" s="109"/>
      <c r="E142" s="110"/>
      <c r="F142" s="111"/>
      <c r="G142" s="112"/>
      <c r="H142" s="113"/>
      <c r="I142" s="111"/>
      <c r="J142" s="109"/>
      <c r="K142" s="110"/>
      <c r="L142" s="110"/>
      <c r="M142" s="110"/>
      <c r="N142" s="109"/>
      <c r="O142" s="114"/>
      <c r="P142" s="109"/>
      <c r="Q142" s="114"/>
      <c r="R142" s="110"/>
      <c r="S142" s="189">
        <f t="shared" si="1"/>
        <v>0</v>
      </c>
      <c r="T142" s="115"/>
    </row>
    <row r="143" spans="1:20" ht="16" x14ac:dyDescent="0.2">
      <c r="A143" s="106">
        <v>129</v>
      </c>
      <c r="B143" s="107"/>
      <c r="C143" s="108"/>
      <c r="D143" s="109"/>
      <c r="E143" s="110"/>
      <c r="F143" s="111"/>
      <c r="G143" s="112"/>
      <c r="H143" s="113"/>
      <c r="I143" s="111"/>
      <c r="J143" s="109"/>
      <c r="K143" s="110"/>
      <c r="L143" s="110"/>
      <c r="M143" s="110"/>
      <c r="N143" s="109"/>
      <c r="O143" s="114"/>
      <c r="P143" s="109"/>
      <c r="Q143" s="114"/>
      <c r="R143" s="110"/>
      <c r="S143" s="189">
        <f t="shared" si="1"/>
        <v>0</v>
      </c>
      <c r="T143" s="115"/>
    </row>
    <row r="144" spans="1:20" ht="16" x14ac:dyDescent="0.2">
      <c r="A144" s="116">
        <v>130</v>
      </c>
      <c r="B144" s="107"/>
      <c r="C144" s="108"/>
      <c r="D144" s="109"/>
      <c r="E144" s="110"/>
      <c r="F144" s="111"/>
      <c r="G144" s="112"/>
      <c r="H144" s="113"/>
      <c r="I144" s="111"/>
      <c r="J144" s="109"/>
      <c r="K144" s="110"/>
      <c r="L144" s="110"/>
      <c r="M144" s="110"/>
      <c r="N144" s="109"/>
      <c r="O144" s="114"/>
      <c r="P144" s="109"/>
      <c r="Q144" s="114"/>
      <c r="R144" s="110"/>
      <c r="S144" s="189">
        <f t="shared" ref="S144:S194" si="2">COUNTIF(D144:R144,1)/15</f>
        <v>0</v>
      </c>
      <c r="T144" s="115"/>
    </row>
    <row r="145" spans="1:20" ht="16" x14ac:dyDescent="0.2">
      <c r="A145" s="106">
        <v>131</v>
      </c>
      <c r="B145" s="107"/>
      <c r="C145" s="108"/>
      <c r="D145" s="109"/>
      <c r="E145" s="110"/>
      <c r="F145" s="111"/>
      <c r="G145" s="112"/>
      <c r="H145" s="113"/>
      <c r="I145" s="111"/>
      <c r="J145" s="109"/>
      <c r="K145" s="110"/>
      <c r="L145" s="110"/>
      <c r="M145" s="110"/>
      <c r="N145" s="109"/>
      <c r="O145" s="114"/>
      <c r="P145" s="109"/>
      <c r="Q145" s="114"/>
      <c r="R145" s="110"/>
      <c r="S145" s="189">
        <f t="shared" si="2"/>
        <v>0</v>
      </c>
      <c r="T145" s="115"/>
    </row>
    <row r="146" spans="1:20" ht="16" x14ac:dyDescent="0.2">
      <c r="A146" s="116">
        <v>132</v>
      </c>
      <c r="B146" s="107"/>
      <c r="C146" s="108"/>
      <c r="D146" s="109"/>
      <c r="E146" s="110"/>
      <c r="F146" s="111"/>
      <c r="G146" s="112"/>
      <c r="H146" s="113"/>
      <c r="I146" s="111"/>
      <c r="J146" s="109"/>
      <c r="K146" s="110"/>
      <c r="L146" s="110"/>
      <c r="M146" s="110"/>
      <c r="N146" s="109"/>
      <c r="O146" s="114"/>
      <c r="P146" s="109"/>
      <c r="Q146" s="114"/>
      <c r="R146" s="110"/>
      <c r="S146" s="189">
        <f t="shared" si="2"/>
        <v>0</v>
      </c>
      <c r="T146" s="115"/>
    </row>
    <row r="147" spans="1:20" ht="16" x14ac:dyDescent="0.2">
      <c r="A147" s="106">
        <v>133</v>
      </c>
      <c r="B147" s="107"/>
      <c r="C147" s="108"/>
      <c r="D147" s="109"/>
      <c r="E147" s="110"/>
      <c r="F147" s="111"/>
      <c r="G147" s="112"/>
      <c r="H147" s="113"/>
      <c r="I147" s="111"/>
      <c r="J147" s="109"/>
      <c r="K147" s="110"/>
      <c r="L147" s="110"/>
      <c r="M147" s="110"/>
      <c r="N147" s="109"/>
      <c r="O147" s="114"/>
      <c r="P147" s="109"/>
      <c r="Q147" s="114"/>
      <c r="R147" s="110"/>
      <c r="S147" s="189">
        <f t="shared" si="2"/>
        <v>0</v>
      </c>
      <c r="T147" s="115"/>
    </row>
    <row r="148" spans="1:20" ht="16" x14ac:dyDescent="0.2">
      <c r="A148" s="116">
        <v>134</v>
      </c>
      <c r="B148" s="107"/>
      <c r="C148" s="108"/>
      <c r="D148" s="109"/>
      <c r="E148" s="110"/>
      <c r="F148" s="111"/>
      <c r="G148" s="112"/>
      <c r="H148" s="113"/>
      <c r="I148" s="111"/>
      <c r="J148" s="109"/>
      <c r="K148" s="110"/>
      <c r="L148" s="110"/>
      <c r="M148" s="110"/>
      <c r="N148" s="109"/>
      <c r="O148" s="114"/>
      <c r="P148" s="109"/>
      <c r="Q148" s="114"/>
      <c r="R148" s="110"/>
      <c r="S148" s="189">
        <f t="shared" si="2"/>
        <v>0</v>
      </c>
      <c r="T148" s="115"/>
    </row>
    <row r="149" spans="1:20" ht="16" x14ac:dyDescent="0.2">
      <c r="A149" s="106">
        <v>135</v>
      </c>
      <c r="B149" s="107"/>
      <c r="C149" s="108"/>
      <c r="D149" s="109"/>
      <c r="E149" s="110"/>
      <c r="F149" s="111"/>
      <c r="G149" s="112"/>
      <c r="H149" s="113"/>
      <c r="I149" s="111"/>
      <c r="J149" s="109"/>
      <c r="K149" s="110"/>
      <c r="L149" s="110"/>
      <c r="M149" s="110"/>
      <c r="N149" s="109"/>
      <c r="O149" s="114"/>
      <c r="P149" s="109"/>
      <c r="Q149" s="114"/>
      <c r="R149" s="110"/>
      <c r="S149" s="189">
        <f t="shared" si="2"/>
        <v>0</v>
      </c>
      <c r="T149" s="115"/>
    </row>
    <row r="150" spans="1:20" ht="16" x14ac:dyDescent="0.2">
      <c r="A150" s="116">
        <v>136</v>
      </c>
      <c r="B150" s="107"/>
      <c r="C150" s="108"/>
      <c r="D150" s="109"/>
      <c r="E150" s="110"/>
      <c r="F150" s="111"/>
      <c r="G150" s="112"/>
      <c r="H150" s="113"/>
      <c r="I150" s="111"/>
      <c r="J150" s="109"/>
      <c r="K150" s="110"/>
      <c r="L150" s="110"/>
      <c r="M150" s="110"/>
      <c r="N150" s="109"/>
      <c r="O150" s="114"/>
      <c r="P150" s="109"/>
      <c r="Q150" s="114"/>
      <c r="R150" s="110"/>
      <c r="S150" s="189">
        <f t="shared" si="2"/>
        <v>0</v>
      </c>
      <c r="T150" s="115"/>
    </row>
    <row r="151" spans="1:20" ht="16" x14ac:dyDescent="0.2">
      <c r="A151" s="106">
        <v>137</v>
      </c>
      <c r="B151" s="107"/>
      <c r="C151" s="108"/>
      <c r="D151" s="109"/>
      <c r="E151" s="110"/>
      <c r="F151" s="111"/>
      <c r="G151" s="112"/>
      <c r="H151" s="113"/>
      <c r="I151" s="111"/>
      <c r="J151" s="109"/>
      <c r="K151" s="110"/>
      <c r="L151" s="110"/>
      <c r="M151" s="110"/>
      <c r="N151" s="109"/>
      <c r="O151" s="114"/>
      <c r="P151" s="109"/>
      <c r="Q151" s="114"/>
      <c r="R151" s="110"/>
      <c r="S151" s="189">
        <f t="shared" si="2"/>
        <v>0</v>
      </c>
      <c r="T151" s="115"/>
    </row>
    <row r="152" spans="1:20" ht="16" x14ac:dyDescent="0.2">
      <c r="A152" s="116">
        <v>138</v>
      </c>
      <c r="B152" s="107"/>
      <c r="C152" s="108"/>
      <c r="D152" s="109"/>
      <c r="E152" s="110"/>
      <c r="F152" s="111"/>
      <c r="G152" s="112"/>
      <c r="H152" s="113"/>
      <c r="I152" s="111"/>
      <c r="J152" s="109"/>
      <c r="K152" s="110"/>
      <c r="L152" s="110"/>
      <c r="M152" s="110"/>
      <c r="N152" s="109"/>
      <c r="O152" s="114"/>
      <c r="P152" s="109"/>
      <c r="Q152" s="114"/>
      <c r="R152" s="110"/>
      <c r="S152" s="189">
        <f t="shared" si="2"/>
        <v>0</v>
      </c>
      <c r="T152" s="115"/>
    </row>
    <row r="153" spans="1:20" ht="16" x14ac:dyDescent="0.2">
      <c r="A153" s="106">
        <v>139</v>
      </c>
      <c r="B153" s="107"/>
      <c r="C153" s="108"/>
      <c r="D153" s="109"/>
      <c r="E153" s="110"/>
      <c r="F153" s="111"/>
      <c r="G153" s="112"/>
      <c r="H153" s="113"/>
      <c r="I153" s="111"/>
      <c r="J153" s="109"/>
      <c r="K153" s="110"/>
      <c r="L153" s="110"/>
      <c r="M153" s="110"/>
      <c r="N153" s="109"/>
      <c r="O153" s="114"/>
      <c r="P153" s="109"/>
      <c r="Q153" s="114"/>
      <c r="R153" s="110"/>
      <c r="S153" s="189">
        <f t="shared" si="2"/>
        <v>0</v>
      </c>
      <c r="T153" s="115"/>
    </row>
    <row r="154" spans="1:20" ht="16" x14ac:dyDescent="0.2">
      <c r="A154" s="116">
        <v>140</v>
      </c>
      <c r="B154" s="107"/>
      <c r="C154" s="108"/>
      <c r="D154" s="109"/>
      <c r="E154" s="110"/>
      <c r="F154" s="111"/>
      <c r="G154" s="112"/>
      <c r="H154" s="113"/>
      <c r="I154" s="111"/>
      <c r="J154" s="109"/>
      <c r="K154" s="110"/>
      <c r="L154" s="110"/>
      <c r="M154" s="110"/>
      <c r="N154" s="109"/>
      <c r="O154" s="114"/>
      <c r="P154" s="109"/>
      <c r="Q154" s="114"/>
      <c r="R154" s="110"/>
      <c r="S154" s="189">
        <f t="shared" si="2"/>
        <v>0</v>
      </c>
      <c r="T154" s="115"/>
    </row>
    <row r="155" spans="1:20" ht="16" x14ac:dyDescent="0.2">
      <c r="A155" s="106">
        <v>141</v>
      </c>
      <c r="B155" s="107"/>
      <c r="C155" s="108"/>
      <c r="D155" s="109"/>
      <c r="E155" s="110"/>
      <c r="F155" s="111"/>
      <c r="G155" s="112"/>
      <c r="H155" s="113"/>
      <c r="I155" s="111"/>
      <c r="J155" s="109"/>
      <c r="K155" s="110"/>
      <c r="L155" s="110"/>
      <c r="M155" s="110"/>
      <c r="N155" s="109"/>
      <c r="O155" s="114"/>
      <c r="P155" s="109"/>
      <c r="Q155" s="114"/>
      <c r="R155" s="110"/>
      <c r="S155" s="189">
        <f t="shared" si="2"/>
        <v>0</v>
      </c>
      <c r="T155" s="115"/>
    </row>
    <row r="156" spans="1:20" ht="16" x14ac:dyDescent="0.2">
      <c r="A156" s="116">
        <v>142</v>
      </c>
      <c r="B156" s="107"/>
      <c r="C156" s="108"/>
      <c r="D156" s="109"/>
      <c r="E156" s="110"/>
      <c r="F156" s="111"/>
      <c r="G156" s="112"/>
      <c r="H156" s="113"/>
      <c r="I156" s="111"/>
      <c r="J156" s="109"/>
      <c r="K156" s="110"/>
      <c r="L156" s="110"/>
      <c r="M156" s="110"/>
      <c r="N156" s="109"/>
      <c r="O156" s="114"/>
      <c r="P156" s="109"/>
      <c r="Q156" s="114"/>
      <c r="R156" s="110"/>
      <c r="S156" s="189">
        <f t="shared" si="2"/>
        <v>0</v>
      </c>
      <c r="T156" s="115"/>
    </row>
    <row r="157" spans="1:20" ht="16" x14ac:dyDescent="0.2">
      <c r="A157" s="106">
        <v>143</v>
      </c>
      <c r="B157" s="107"/>
      <c r="C157" s="108"/>
      <c r="D157" s="109"/>
      <c r="E157" s="110"/>
      <c r="F157" s="111"/>
      <c r="G157" s="112"/>
      <c r="H157" s="113"/>
      <c r="I157" s="111"/>
      <c r="J157" s="109"/>
      <c r="K157" s="110"/>
      <c r="L157" s="110"/>
      <c r="M157" s="110"/>
      <c r="N157" s="109"/>
      <c r="O157" s="114"/>
      <c r="P157" s="109"/>
      <c r="Q157" s="114"/>
      <c r="R157" s="110"/>
      <c r="S157" s="189">
        <f t="shared" si="2"/>
        <v>0</v>
      </c>
      <c r="T157" s="115"/>
    </row>
    <row r="158" spans="1:20" ht="16" x14ac:dyDescent="0.2">
      <c r="A158" s="116">
        <v>144</v>
      </c>
      <c r="B158" s="107"/>
      <c r="C158" s="108"/>
      <c r="D158" s="109"/>
      <c r="E158" s="110"/>
      <c r="F158" s="111"/>
      <c r="G158" s="112"/>
      <c r="H158" s="113"/>
      <c r="I158" s="111"/>
      <c r="J158" s="109"/>
      <c r="K158" s="110"/>
      <c r="L158" s="110"/>
      <c r="M158" s="110"/>
      <c r="N158" s="109"/>
      <c r="O158" s="114"/>
      <c r="P158" s="109"/>
      <c r="Q158" s="114"/>
      <c r="R158" s="110"/>
      <c r="S158" s="189">
        <f t="shared" si="2"/>
        <v>0</v>
      </c>
      <c r="T158" s="115"/>
    </row>
    <row r="159" spans="1:20" ht="16" x14ac:dyDescent="0.2">
      <c r="A159" s="106">
        <v>145</v>
      </c>
      <c r="B159" s="107"/>
      <c r="C159" s="108"/>
      <c r="D159" s="109"/>
      <c r="E159" s="110"/>
      <c r="F159" s="111"/>
      <c r="G159" s="112"/>
      <c r="H159" s="113"/>
      <c r="I159" s="111"/>
      <c r="J159" s="109"/>
      <c r="K159" s="110"/>
      <c r="L159" s="110"/>
      <c r="M159" s="110"/>
      <c r="N159" s="109"/>
      <c r="O159" s="114"/>
      <c r="P159" s="109"/>
      <c r="Q159" s="114"/>
      <c r="R159" s="110"/>
      <c r="S159" s="189">
        <f t="shared" si="2"/>
        <v>0</v>
      </c>
      <c r="T159" s="115"/>
    </row>
    <row r="160" spans="1:20" ht="16" x14ac:dyDescent="0.2">
      <c r="A160" s="116">
        <v>146</v>
      </c>
      <c r="B160" s="107"/>
      <c r="C160" s="108"/>
      <c r="D160" s="109"/>
      <c r="E160" s="110"/>
      <c r="F160" s="111"/>
      <c r="G160" s="112"/>
      <c r="H160" s="113"/>
      <c r="I160" s="111"/>
      <c r="J160" s="109"/>
      <c r="K160" s="110"/>
      <c r="L160" s="110"/>
      <c r="M160" s="110"/>
      <c r="N160" s="109"/>
      <c r="O160" s="114"/>
      <c r="P160" s="109"/>
      <c r="Q160" s="114"/>
      <c r="R160" s="110"/>
      <c r="S160" s="189">
        <f t="shared" si="2"/>
        <v>0</v>
      </c>
      <c r="T160" s="115"/>
    </row>
    <row r="161" spans="1:20" ht="16" x14ac:dyDescent="0.2">
      <c r="A161" s="106">
        <v>147</v>
      </c>
      <c r="B161" s="107"/>
      <c r="C161" s="108"/>
      <c r="D161" s="109"/>
      <c r="E161" s="110"/>
      <c r="F161" s="111"/>
      <c r="G161" s="112"/>
      <c r="H161" s="113"/>
      <c r="I161" s="111"/>
      <c r="J161" s="109"/>
      <c r="K161" s="110"/>
      <c r="L161" s="110"/>
      <c r="M161" s="110"/>
      <c r="N161" s="109"/>
      <c r="O161" s="114"/>
      <c r="P161" s="109"/>
      <c r="Q161" s="114"/>
      <c r="R161" s="110"/>
      <c r="S161" s="189">
        <f t="shared" si="2"/>
        <v>0</v>
      </c>
      <c r="T161" s="115"/>
    </row>
    <row r="162" spans="1:20" ht="16" x14ac:dyDescent="0.2">
      <c r="A162" s="116">
        <v>148</v>
      </c>
      <c r="B162" s="107"/>
      <c r="C162" s="108"/>
      <c r="D162" s="109"/>
      <c r="E162" s="110"/>
      <c r="F162" s="111"/>
      <c r="G162" s="112"/>
      <c r="H162" s="113"/>
      <c r="I162" s="111"/>
      <c r="J162" s="109"/>
      <c r="K162" s="110"/>
      <c r="L162" s="110"/>
      <c r="M162" s="110"/>
      <c r="N162" s="109"/>
      <c r="O162" s="114"/>
      <c r="P162" s="109"/>
      <c r="Q162" s="114"/>
      <c r="R162" s="110"/>
      <c r="S162" s="189">
        <f t="shared" si="2"/>
        <v>0</v>
      </c>
      <c r="T162" s="115"/>
    </row>
    <row r="163" spans="1:20" ht="16" x14ac:dyDescent="0.2">
      <c r="A163" s="106">
        <v>149</v>
      </c>
      <c r="B163" s="107"/>
      <c r="C163" s="108"/>
      <c r="D163" s="109"/>
      <c r="E163" s="110"/>
      <c r="F163" s="111"/>
      <c r="G163" s="112"/>
      <c r="H163" s="113"/>
      <c r="I163" s="111"/>
      <c r="J163" s="109"/>
      <c r="K163" s="110"/>
      <c r="L163" s="110"/>
      <c r="M163" s="110"/>
      <c r="N163" s="109"/>
      <c r="O163" s="114"/>
      <c r="P163" s="109"/>
      <c r="Q163" s="114"/>
      <c r="R163" s="110"/>
      <c r="S163" s="189">
        <f t="shared" si="2"/>
        <v>0</v>
      </c>
      <c r="T163" s="115"/>
    </row>
    <row r="164" spans="1:20" ht="16" x14ac:dyDescent="0.2">
      <c r="A164" s="116">
        <v>150</v>
      </c>
      <c r="B164" s="107"/>
      <c r="C164" s="108"/>
      <c r="D164" s="109"/>
      <c r="E164" s="110"/>
      <c r="F164" s="111"/>
      <c r="G164" s="112"/>
      <c r="H164" s="113"/>
      <c r="I164" s="111"/>
      <c r="J164" s="109"/>
      <c r="K164" s="110"/>
      <c r="L164" s="110"/>
      <c r="M164" s="110"/>
      <c r="N164" s="109"/>
      <c r="O164" s="114"/>
      <c r="P164" s="109"/>
      <c r="Q164" s="114"/>
      <c r="R164" s="110"/>
      <c r="S164" s="189">
        <f t="shared" si="2"/>
        <v>0</v>
      </c>
      <c r="T164" s="115"/>
    </row>
    <row r="165" spans="1:20" ht="16" x14ac:dyDescent="0.2">
      <c r="A165" s="106">
        <v>151</v>
      </c>
      <c r="B165" s="107"/>
      <c r="C165" s="108"/>
      <c r="D165" s="109"/>
      <c r="E165" s="110"/>
      <c r="F165" s="111"/>
      <c r="G165" s="112"/>
      <c r="H165" s="113"/>
      <c r="I165" s="111"/>
      <c r="J165" s="109"/>
      <c r="K165" s="110"/>
      <c r="L165" s="110"/>
      <c r="M165" s="110"/>
      <c r="N165" s="109"/>
      <c r="O165" s="114"/>
      <c r="P165" s="109"/>
      <c r="Q165" s="114"/>
      <c r="R165" s="110"/>
      <c r="S165" s="189">
        <f t="shared" si="2"/>
        <v>0</v>
      </c>
      <c r="T165" s="115"/>
    </row>
    <row r="166" spans="1:20" ht="16" x14ac:dyDescent="0.2">
      <c r="A166" s="116">
        <v>152</v>
      </c>
      <c r="B166" s="107"/>
      <c r="C166" s="108"/>
      <c r="D166" s="109"/>
      <c r="E166" s="110"/>
      <c r="F166" s="111"/>
      <c r="G166" s="112"/>
      <c r="H166" s="113"/>
      <c r="I166" s="111"/>
      <c r="J166" s="109"/>
      <c r="K166" s="110"/>
      <c r="L166" s="110"/>
      <c r="M166" s="110"/>
      <c r="N166" s="109"/>
      <c r="O166" s="114"/>
      <c r="P166" s="109"/>
      <c r="Q166" s="114"/>
      <c r="R166" s="110"/>
      <c r="S166" s="189">
        <f t="shared" si="2"/>
        <v>0</v>
      </c>
      <c r="T166" s="115"/>
    </row>
    <row r="167" spans="1:20" ht="16" x14ac:dyDescent="0.2">
      <c r="A167" s="106">
        <v>153</v>
      </c>
      <c r="B167" s="107"/>
      <c r="C167" s="108"/>
      <c r="D167" s="109"/>
      <c r="E167" s="110"/>
      <c r="F167" s="111"/>
      <c r="G167" s="112"/>
      <c r="H167" s="113"/>
      <c r="I167" s="111"/>
      <c r="J167" s="109"/>
      <c r="K167" s="110"/>
      <c r="L167" s="110"/>
      <c r="M167" s="110"/>
      <c r="N167" s="109"/>
      <c r="O167" s="114"/>
      <c r="P167" s="109"/>
      <c r="Q167" s="114"/>
      <c r="R167" s="110"/>
      <c r="S167" s="189">
        <f t="shared" si="2"/>
        <v>0</v>
      </c>
      <c r="T167" s="115"/>
    </row>
    <row r="168" spans="1:20" ht="16" x14ac:dyDescent="0.2">
      <c r="A168" s="116">
        <v>154</v>
      </c>
      <c r="B168" s="107"/>
      <c r="C168" s="108"/>
      <c r="D168" s="109"/>
      <c r="E168" s="110"/>
      <c r="F168" s="111"/>
      <c r="G168" s="112"/>
      <c r="H168" s="113"/>
      <c r="I168" s="111"/>
      <c r="J168" s="109"/>
      <c r="K168" s="110"/>
      <c r="L168" s="110"/>
      <c r="M168" s="110"/>
      <c r="N168" s="109"/>
      <c r="O168" s="114"/>
      <c r="P168" s="109"/>
      <c r="Q168" s="114"/>
      <c r="R168" s="110"/>
      <c r="S168" s="189">
        <f t="shared" si="2"/>
        <v>0</v>
      </c>
      <c r="T168" s="115"/>
    </row>
    <row r="169" spans="1:20" ht="16" x14ac:dyDescent="0.2">
      <c r="A169" s="106">
        <v>155</v>
      </c>
      <c r="B169" s="107"/>
      <c r="C169" s="108"/>
      <c r="D169" s="109"/>
      <c r="E169" s="110"/>
      <c r="F169" s="111"/>
      <c r="G169" s="112"/>
      <c r="H169" s="113"/>
      <c r="I169" s="111"/>
      <c r="J169" s="109"/>
      <c r="K169" s="110"/>
      <c r="L169" s="110"/>
      <c r="M169" s="110"/>
      <c r="N169" s="109"/>
      <c r="O169" s="114"/>
      <c r="P169" s="109"/>
      <c r="Q169" s="114"/>
      <c r="R169" s="110"/>
      <c r="S169" s="189">
        <f t="shared" si="2"/>
        <v>0</v>
      </c>
      <c r="T169" s="115"/>
    </row>
    <row r="170" spans="1:20" ht="16" x14ac:dyDescent="0.2">
      <c r="A170" s="116">
        <v>156</v>
      </c>
      <c r="B170" s="107"/>
      <c r="C170" s="108"/>
      <c r="D170" s="109"/>
      <c r="E170" s="110"/>
      <c r="F170" s="111"/>
      <c r="G170" s="112"/>
      <c r="H170" s="113"/>
      <c r="I170" s="111"/>
      <c r="J170" s="109"/>
      <c r="K170" s="110"/>
      <c r="L170" s="110"/>
      <c r="M170" s="110"/>
      <c r="N170" s="109"/>
      <c r="O170" s="114"/>
      <c r="P170" s="109"/>
      <c r="Q170" s="114"/>
      <c r="R170" s="110"/>
      <c r="S170" s="189">
        <f t="shared" si="2"/>
        <v>0</v>
      </c>
      <c r="T170" s="115"/>
    </row>
    <row r="171" spans="1:20" ht="16" x14ac:dyDescent="0.2">
      <c r="A171" s="106">
        <v>157</v>
      </c>
      <c r="B171" s="107"/>
      <c r="C171" s="108"/>
      <c r="D171" s="109"/>
      <c r="E171" s="110"/>
      <c r="F171" s="111"/>
      <c r="G171" s="112"/>
      <c r="H171" s="113"/>
      <c r="I171" s="111"/>
      <c r="J171" s="109"/>
      <c r="K171" s="110"/>
      <c r="L171" s="110"/>
      <c r="M171" s="110"/>
      <c r="N171" s="109"/>
      <c r="O171" s="114"/>
      <c r="P171" s="109"/>
      <c r="Q171" s="114"/>
      <c r="R171" s="110"/>
      <c r="S171" s="189">
        <f t="shared" si="2"/>
        <v>0</v>
      </c>
      <c r="T171" s="115"/>
    </row>
    <row r="172" spans="1:20" ht="16" x14ac:dyDescent="0.2">
      <c r="A172" s="116">
        <v>158</v>
      </c>
      <c r="B172" s="107"/>
      <c r="C172" s="108"/>
      <c r="D172" s="109"/>
      <c r="E172" s="110"/>
      <c r="F172" s="111"/>
      <c r="G172" s="112"/>
      <c r="H172" s="113"/>
      <c r="I172" s="111"/>
      <c r="J172" s="109"/>
      <c r="K172" s="110"/>
      <c r="L172" s="110"/>
      <c r="M172" s="110"/>
      <c r="N172" s="109"/>
      <c r="O172" s="114"/>
      <c r="P172" s="109"/>
      <c r="Q172" s="114"/>
      <c r="R172" s="110"/>
      <c r="S172" s="189">
        <f t="shared" si="2"/>
        <v>0</v>
      </c>
      <c r="T172" s="115"/>
    </row>
    <row r="173" spans="1:20" ht="16" x14ac:dyDescent="0.2">
      <c r="A173" s="106">
        <v>159</v>
      </c>
      <c r="B173" s="107"/>
      <c r="C173" s="108"/>
      <c r="D173" s="109"/>
      <c r="E173" s="110"/>
      <c r="F173" s="111"/>
      <c r="G173" s="112"/>
      <c r="H173" s="113"/>
      <c r="I173" s="111"/>
      <c r="J173" s="109"/>
      <c r="K173" s="110"/>
      <c r="L173" s="110"/>
      <c r="M173" s="110"/>
      <c r="N173" s="109"/>
      <c r="O173" s="114"/>
      <c r="P173" s="109"/>
      <c r="Q173" s="114"/>
      <c r="R173" s="110"/>
      <c r="S173" s="189">
        <f t="shared" si="2"/>
        <v>0</v>
      </c>
      <c r="T173" s="115"/>
    </row>
    <row r="174" spans="1:20" ht="16" x14ac:dyDescent="0.2">
      <c r="A174" s="116">
        <v>160</v>
      </c>
      <c r="B174" s="107"/>
      <c r="C174" s="108"/>
      <c r="D174" s="109"/>
      <c r="E174" s="110"/>
      <c r="F174" s="111"/>
      <c r="G174" s="112"/>
      <c r="H174" s="113"/>
      <c r="I174" s="111"/>
      <c r="J174" s="109"/>
      <c r="K174" s="110"/>
      <c r="L174" s="110"/>
      <c r="M174" s="110"/>
      <c r="N174" s="109"/>
      <c r="O174" s="114"/>
      <c r="P174" s="109"/>
      <c r="Q174" s="114"/>
      <c r="R174" s="110"/>
      <c r="S174" s="189">
        <f t="shared" si="2"/>
        <v>0</v>
      </c>
      <c r="T174" s="115"/>
    </row>
    <row r="175" spans="1:20" ht="16" x14ac:dyDescent="0.2">
      <c r="A175" s="106">
        <v>161</v>
      </c>
      <c r="B175" s="107"/>
      <c r="C175" s="108"/>
      <c r="D175" s="109"/>
      <c r="E175" s="110"/>
      <c r="F175" s="111"/>
      <c r="G175" s="112"/>
      <c r="H175" s="113"/>
      <c r="I175" s="111"/>
      <c r="J175" s="109"/>
      <c r="K175" s="110"/>
      <c r="L175" s="110"/>
      <c r="M175" s="110"/>
      <c r="N175" s="109"/>
      <c r="O175" s="114"/>
      <c r="P175" s="109"/>
      <c r="Q175" s="114"/>
      <c r="R175" s="110"/>
      <c r="S175" s="189">
        <f t="shared" si="2"/>
        <v>0</v>
      </c>
      <c r="T175" s="115"/>
    </row>
    <row r="176" spans="1:20" ht="16" x14ac:dyDescent="0.2">
      <c r="A176" s="116">
        <v>162</v>
      </c>
      <c r="B176" s="107"/>
      <c r="C176" s="108"/>
      <c r="D176" s="109"/>
      <c r="E176" s="110"/>
      <c r="F176" s="111"/>
      <c r="G176" s="112"/>
      <c r="H176" s="113"/>
      <c r="I176" s="111"/>
      <c r="J176" s="109"/>
      <c r="K176" s="110"/>
      <c r="L176" s="110"/>
      <c r="M176" s="110"/>
      <c r="N176" s="109"/>
      <c r="O176" s="114"/>
      <c r="P176" s="109"/>
      <c r="Q176" s="114"/>
      <c r="R176" s="110"/>
      <c r="S176" s="189">
        <f t="shared" si="2"/>
        <v>0</v>
      </c>
      <c r="T176" s="115"/>
    </row>
    <row r="177" spans="1:20" ht="16" x14ac:dyDescent="0.2">
      <c r="A177" s="106">
        <v>163</v>
      </c>
      <c r="B177" s="107"/>
      <c r="C177" s="108"/>
      <c r="D177" s="109"/>
      <c r="E177" s="110"/>
      <c r="F177" s="111"/>
      <c r="G177" s="112"/>
      <c r="H177" s="113"/>
      <c r="I177" s="111"/>
      <c r="J177" s="109"/>
      <c r="K177" s="110"/>
      <c r="L177" s="110"/>
      <c r="M177" s="110"/>
      <c r="N177" s="109"/>
      <c r="O177" s="114"/>
      <c r="P177" s="109"/>
      <c r="Q177" s="114"/>
      <c r="R177" s="110"/>
      <c r="S177" s="189">
        <f t="shared" si="2"/>
        <v>0</v>
      </c>
      <c r="T177" s="115"/>
    </row>
    <row r="178" spans="1:20" ht="16" x14ac:dyDescent="0.2">
      <c r="A178" s="116">
        <v>164</v>
      </c>
      <c r="B178" s="107"/>
      <c r="C178" s="108"/>
      <c r="D178" s="109"/>
      <c r="E178" s="110"/>
      <c r="F178" s="111"/>
      <c r="G178" s="112"/>
      <c r="H178" s="113"/>
      <c r="I178" s="111"/>
      <c r="J178" s="109"/>
      <c r="K178" s="110"/>
      <c r="L178" s="110"/>
      <c r="M178" s="110"/>
      <c r="N178" s="109"/>
      <c r="O178" s="114"/>
      <c r="P178" s="109"/>
      <c r="Q178" s="114"/>
      <c r="R178" s="110"/>
      <c r="S178" s="189">
        <f t="shared" si="2"/>
        <v>0</v>
      </c>
      <c r="T178" s="115"/>
    </row>
    <row r="179" spans="1:20" ht="16" x14ac:dyDescent="0.2">
      <c r="A179" s="106">
        <v>165</v>
      </c>
      <c r="B179" s="107"/>
      <c r="C179" s="108"/>
      <c r="D179" s="109"/>
      <c r="E179" s="110"/>
      <c r="F179" s="111"/>
      <c r="G179" s="112"/>
      <c r="H179" s="113"/>
      <c r="I179" s="111"/>
      <c r="J179" s="109"/>
      <c r="K179" s="110"/>
      <c r="L179" s="110"/>
      <c r="M179" s="110"/>
      <c r="N179" s="109"/>
      <c r="O179" s="114"/>
      <c r="P179" s="109"/>
      <c r="Q179" s="114"/>
      <c r="R179" s="110"/>
      <c r="S179" s="189">
        <f t="shared" si="2"/>
        <v>0</v>
      </c>
      <c r="T179" s="115"/>
    </row>
    <row r="180" spans="1:20" ht="16" x14ac:dyDescent="0.2">
      <c r="A180" s="116">
        <v>166</v>
      </c>
      <c r="B180" s="107"/>
      <c r="C180" s="108"/>
      <c r="D180" s="109"/>
      <c r="E180" s="110"/>
      <c r="F180" s="111"/>
      <c r="G180" s="112"/>
      <c r="H180" s="113"/>
      <c r="I180" s="111"/>
      <c r="J180" s="109"/>
      <c r="K180" s="110"/>
      <c r="L180" s="110"/>
      <c r="M180" s="110"/>
      <c r="N180" s="109"/>
      <c r="O180" s="114"/>
      <c r="P180" s="109"/>
      <c r="Q180" s="114"/>
      <c r="R180" s="110"/>
      <c r="S180" s="189">
        <f t="shared" si="2"/>
        <v>0</v>
      </c>
      <c r="T180" s="115"/>
    </row>
    <row r="181" spans="1:20" ht="16" x14ac:dyDescent="0.2">
      <c r="A181" s="106">
        <v>167</v>
      </c>
      <c r="B181" s="107"/>
      <c r="C181" s="108"/>
      <c r="D181" s="109"/>
      <c r="E181" s="110"/>
      <c r="F181" s="111"/>
      <c r="G181" s="112"/>
      <c r="H181" s="113"/>
      <c r="I181" s="111"/>
      <c r="J181" s="109"/>
      <c r="K181" s="110"/>
      <c r="L181" s="110"/>
      <c r="M181" s="110"/>
      <c r="N181" s="109"/>
      <c r="O181" s="114"/>
      <c r="P181" s="109"/>
      <c r="Q181" s="114"/>
      <c r="R181" s="110"/>
      <c r="S181" s="189">
        <f t="shared" si="2"/>
        <v>0</v>
      </c>
      <c r="T181" s="115"/>
    </row>
    <row r="182" spans="1:20" ht="16" x14ac:dyDescent="0.2">
      <c r="A182" s="116">
        <v>168</v>
      </c>
      <c r="B182" s="107"/>
      <c r="C182" s="108"/>
      <c r="D182" s="109"/>
      <c r="E182" s="110"/>
      <c r="F182" s="111"/>
      <c r="G182" s="112"/>
      <c r="H182" s="113"/>
      <c r="I182" s="111"/>
      <c r="J182" s="109"/>
      <c r="K182" s="110"/>
      <c r="L182" s="110"/>
      <c r="M182" s="110"/>
      <c r="N182" s="109"/>
      <c r="O182" s="114"/>
      <c r="P182" s="109"/>
      <c r="Q182" s="114"/>
      <c r="R182" s="110"/>
      <c r="S182" s="189">
        <f t="shared" si="2"/>
        <v>0</v>
      </c>
      <c r="T182" s="115"/>
    </row>
    <row r="183" spans="1:20" ht="16" x14ac:dyDescent="0.2">
      <c r="A183" s="106">
        <v>169</v>
      </c>
      <c r="B183" s="107"/>
      <c r="C183" s="108"/>
      <c r="D183" s="109"/>
      <c r="E183" s="110"/>
      <c r="F183" s="111"/>
      <c r="G183" s="112"/>
      <c r="H183" s="113"/>
      <c r="I183" s="111"/>
      <c r="J183" s="109"/>
      <c r="K183" s="110"/>
      <c r="L183" s="110"/>
      <c r="M183" s="110"/>
      <c r="N183" s="109"/>
      <c r="O183" s="114"/>
      <c r="P183" s="109"/>
      <c r="Q183" s="114"/>
      <c r="R183" s="110"/>
      <c r="S183" s="189">
        <f t="shared" si="2"/>
        <v>0</v>
      </c>
      <c r="T183" s="115"/>
    </row>
    <row r="184" spans="1:20" ht="16" x14ac:dyDescent="0.2">
      <c r="A184" s="116">
        <v>170</v>
      </c>
      <c r="B184" s="107"/>
      <c r="C184" s="108"/>
      <c r="D184" s="109"/>
      <c r="E184" s="110"/>
      <c r="F184" s="111"/>
      <c r="G184" s="112"/>
      <c r="H184" s="113"/>
      <c r="I184" s="111"/>
      <c r="J184" s="109"/>
      <c r="K184" s="110"/>
      <c r="L184" s="110"/>
      <c r="M184" s="110"/>
      <c r="N184" s="109"/>
      <c r="O184" s="114"/>
      <c r="P184" s="109"/>
      <c r="Q184" s="114"/>
      <c r="R184" s="110"/>
      <c r="S184" s="189">
        <f t="shared" si="2"/>
        <v>0</v>
      </c>
      <c r="T184" s="115"/>
    </row>
    <row r="185" spans="1:20" ht="16" x14ac:dyDescent="0.2">
      <c r="A185" s="106">
        <v>171</v>
      </c>
      <c r="B185" s="107"/>
      <c r="C185" s="108"/>
      <c r="D185" s="109"/>
      <c r="E185" s="110"/>
      <c r="F185" s="111"/>
      <c r="G185" s="112"/>
      <c r="H185" s="113"/>
      <c r="I185" s="111"/>
      <c r="J185" s="109"/>
      <c r="K185" s="110"/>
      <c r="L185" s="110"/>
      <c r="M185" s="110"/>
      <c r="N185" s="109"/>
      <c r="O185" s="114"/>
      <c r="P185" s="109"/>
      <c r="Q185" s="114"/>
      <c r="R185" s="110"/>
      <c r="S185" s="189">
        <f t="shared" si="2"/>
        <v>0</v>
      </c>
      <c r="T185" s="115"/>
    </row>
    <row r="186" spans="1:20" ht="16" x14ac:dyDescent="0.2">
      <c r="A186" s="116">
        <v>172</v>
      </c>
      <c r="B186" s="107"/>
      <c r="C186" s="108"/>
      <c r="D186" s="109"/>
      <c r="E186" s="110"/>
      <c r="F186" s="111"/>
      <c r="G186" s="112"/>
      <c r="H186" s="113"/>
      <c r="I186" s="111"/>
      <c r="J186" s="109"/>
      <c r="K186" s="110"/>
      <c r="L186" s="110"/>
      <c r="M186" s="110"/>
      <c r="N186" s="109"/>
      <c r="O186" s="114"/>
      <c r="P186" s="109"/>
      <c r="Q186" s="114"/>
      <c r="R186" s="110"/>
      <c r="S186" s="189">
        <f t="shared" si="2"/>
        <v>0</v>
      </c>
      <c r="T186" s="115"/>
    </row>
    <row r="187" spans="1:20" ht="16" x14ac:dyDescent="0.2">
      <c r="A187" s="106">
        <v>173</v>
      </c>
      <c r="B187" s="107"/>
      <c r="C187" s="108"/>
      <c r="D187" s="109"/>
      <c r="E187" s="110"/>
      <c r="F187" s="111"/>
      <c r="G187" s="112"/>
      <c r="H187" s="113"/>
      <c r="I187" s="111"/>
      <c r="J187" s="109"/>
      <c r="K187" s="110"/>
      <c r="L187" s="110"/>
      <c r="M187" s="110"/>
      <c r="N187" s="109"/>
      <c r="O187" s="114"/>
      <c r="P187" s="109"/>
      <c r="Q187" s="114"/>
      <c r="R187" s="110"/>
      <c r="S187" s="189">
        <f t="shared" si="2"/>
        <v>0</v>
      </c>
      <c r="T187" s="115"/>
    </row>
    <row r="188" spans="1:20" ht="16" x14ac:dyDescent="0.2">
      <c r="A188" s="116">
        <v>174</v>
      </c>
      <c r="B188" s="107"/>
      <c r="C188" s="108"/>
      <c r="D188" s="109"/>
      <c r="E188" s="110"/>
      <c r="F188" s="111"/>
      <c r="G188" s="112"/>
      <c r="H188" s="113"/>
      <c r="I188" s="111"/>
      <c r="J188" s="109"/>
      <c r="K188" s="110"/>
      <c r="L188" s="110"/>
      <c r="M188" s="110"/>
      <c r="N188" s="109"/>
      <c r="O188" s="114"/>
      <c r="P188" s="109"/>
      <c r="Q188" s="114"/>
      <c r="R188" s="110"/>
      <c r="S188" s="189">
        <f t="shared" si="2"/>
        <v>0</v>
      </c>
      <c r="T188" s="115"/>
    </row>
    <row r="189" spans="1:20" ht="16" x14ac:dyDescent="0.2">
      <c r="A189" s="106">
        <v>175</v>
      </c>
      <c r="B189" s="107"/>
      <c r="C189" s="108"/>
      <c r="D189" s="109"/>
      <c r="E189" s="110"/>
      <c r="F189" s="111"/>
      <c r="G189" s="112"/>
      <c r="H189" s="113"/>
      <c r="I189" s="111"/>
      <c r="J189" s="109"/>
      <c r="K189" s="110"/>
      <c r="L189" s="110"/>
      <c r="M189" s="110"/>
      <c r="N189" s="109"/>
      <c r="O189" s="114"/>
      <c r="P189" s="109"/>
      <c r="Q189" s="114"/>
      <c r="R189" s="110"/>
      <c r="S189" s="189">
        <f t="shared" si="2"/>
        <v>0</v>
      </c>
      <c r="T189" s="115"/>
    </row>
    <row r="190" spans="1:20" ht="16" x14ac:dyDescent="0.2">
      <c r="A190" s="116">
        <v>176</v>
      </c>
      <c r="B190" s="107"/>
      <c r="C190" s="108"/>
      <c r="D190" s="109"/>
      <c r="E190" s="110"/>
      <c r="F190" s="111"/>
      <c r="G190" s="112"/>
      <c r="H190" s="113"/>
      <c r="I190" s="111"/>
      <c r="J190" s="109"/>
      <c r="K190" s="110"/>
      <c r="L190" s="110"/>
      <c r="M190" s="110"/>
      <c r="N190" s="109"/>
      <c r="O190" s="114"/>
      <c r="P190" s="109"/>
      <c r="Q190" s="114"/>
      <c r="R190" s="110"/>
      <c r="S190" s="189">
        <f t="shared" si="2"/>
        <v>0</v>
      </c>
      <c r="T190" s="115"/>
    </row>
    <row r="191" spans="1:20" ht="16" x14ac:dyDescent="0.2">
      <c r="A191" s="106">
        <v>177</v>
      </c>
      <c r="B191" s="107"/>
      <c r="C191" s="108"/>
      <c r="D191" s="109"/>
      <c r="E191" s="110"/>
      <c r="F191" s="111"/>
      <c r="G191" s="112"/>
      <c r="H191" s="113"/>
      <c r="I191" s="111"/>
      <c r="J191" s="109"/>
      <c r="K191" s="110"/>
      <c r="L191" s="110"/>
      <c r="M191" s="110"/>
      <c r="N191" s="109"/>
      <c r="O191" s="114"/>
      <c r="P191" s="109"/>
      <c r="Q191" s="114"/>
      <c r="R191" s="110"/>
      <c r="S191" s="189">
        <f t="shared" si="2"/>
        <v>0</v>
      </c>
      <c r="T191" s="115"/>
    </row>
    <row r="192" spans="1:20" ht="16" x14ac:dyDescent="0.2">
      <c r="A192" s="116">
        <v>178</v>
      </c>
      <c r="B192" s="107"/>
      <c r="C192" s="108"/>
      <c r="D192" s="109"/>
      <c r="E192" s="110"/>
      <c r="F192" s="111"/>
      <c r="G192" s="112"/>
      <c r="H192" s="113"/>
      <c r="I192" s="111"/>
      <c r="J192" s="109"/>
      <c r="K192" s="110"/>
      <c r="L192" s="110"/>
      <c r="M192" s="110"/>
      <c r="N192" s="109"/>
      <c r="O192" s="114"/>
      <c r="P192" s="109"/>
      <c r="Q192" s="114"/>
      <c r="R192" s="110"/>
      <c r="S192" s="189">
        <f t="shared" si="2"/>
        <v>0</v>
      </c>
      <c r="T192" s="115"/>
    </row>
    <row r="193" spans="1:21" ht="16" x14ac:dyDescent="0.2">
      <c r="A193" s="106">
        <v>179</v>
      </c>
      <c r="B193" s="107"/>
      <c r="C193" s="108"/>
      <c r="D193" s="109"/>
      <c r="E193" s="110"/>
      <c r="F193" s="111"/>
      <c r="G193" s="112"/>
      <c r="H193" s="113"/>
      <c r="I193" s="111"/>
      <c r="J193" s="109"/>
      <c r="K193" s="110"/>
      <c r="L193" s="110"/>
      <c r="M193" s="110"/>
      <c r="N193" s="109"/>
      <c r="O193" s="114"/>
      <c r="P193" s="109"/>
      <c r="Q193" s="114"/>
      <c r="R193" s="110"/>
      <c r="S193" s="189">
        <f t="shared" si="2"/>
        <v>0</v>
      </c>
      <c r="T193" s="115"/>
    </row>
    <row r="194" spans="1:21" ht="17" thickBot="1" x14ac:dyDescent="0.25">
      <c r="A194" s="106">
        <v>180</v>
      </c>
      <c r="B194" s="117"/>
      <c r="C194" s="118"/>
      <c r="D194" s="119"/>
      <c r="E194" s="120"/>
      <c r="F194" s="121"/>
      <c r="G194" s="122"/>
      <c r="H194" s="123"/>
      <c r="I194" s="121"/>
      <c r="J194" s="119"/>
      <c r="K194" s="120"/>
      <c r="L194" s="120"/>
      <c r="M194" s="120"/>
      <c r="N194" s="119"/>
      <c r="O194" s="124"/>
      <c r="P194" s="119"/>
      <c r="Q194" s="124"/>
      <c r="R194" s="120"/>
      <c r="S194" s="189">
        <f t="shared" si="2"/>
        <v>0</v>
      </c>
      <c r="T194" s="115"/>
    </row>
    <row r="195" spans="1:21" x14ac:dyDescent="0.15">
      <c r="A195" s="125"/>
      <c r="B195" s="126"/>
      <c r="C195" s="126"/>
      <c r="D195" s="126"/>
      <c r="E195" s="126"/>
      <c r="F195" s="126"/>
      <c r="G195" s="126"/>
      <c r="H195" s="126"/>
      <c r="I195" s="126"/>
      <c r="J195" s="126"/>
      <c r="K195" s="127"/>
      <c r="L195" s="127"/>
      <c r="M195" s="127"/>
      <c r="N195" s="127"/>
      <c r="O195" s="127"/>
      <c r="P195" s="127"/>
      <c r="Q195" s="127"/>
      <c r="R195" s="127"/>
      <c r="S195" s="127"/>
      <c r="T195" s="127"/>
    </row>
    <row r="196" spans="1:21" x14ac:dyDescent="0.15">
      <c r="A196" s="78"/>
      <c r="B196" s="128" t="s">
        <v>25</v>
      </c>
      <c r="C196" s="78"/>
      <c r="D196" s="78"/>
      <c r="E196" s="78"/>
      <c r="F196" s="78"/>
      <c r="G196" s="78"/>
      <c r="H196" s="78"/>
      <c r="I196" s="78"/>
      <c r="J196" s="78"/>
      <c r="K196" s="129"/>
      <c r="L196" s="129"/>
      <c r="M196" s="129"/>
      <c r="N196" s="129"/>
      <c r="O196" s="129"/>
      <c r="P196" s="129"/>
      <c r="Q196" s="129"/>
      <c r="R196" s="129"/>
      <c r="S196" s="79"/>
      <c r="T196" s="79"/>
      <c r="U196" s="78"/>
    </row>
    <row r="197" spans="1:21" ht="16" x14ac:dyDescent="0.2">
      <c r="A197" s="130"/>
      <c r="B197" s="292" t="s">
        <v>26</v>
      </c>
      <c r="C197" s="131" t="s">
        <v>27</v>
      </c>
      <c r="D197" s="132">
        <f t="shared" ref="D197:R197" si="3">COUNTIF(D15:D194,"1")</f>
        <v>0</v>
      </c>
      <c r="E197" s="132">
        <f t="shared" si="3"/>
        <v>0</v>
      </c>
      <c r="F197" s="132">
        <f t="shared" si="3"/>
        <v>0</v>
      </c>
      <c r="G197" s="132">
        <f t="shared" si="3"/>
        <v>0</v>
      </c>
      <c r="H197" s="132">
        <f t="shared" si="3"/>
        <v>0</v>
      </c>
      <c r="I197" s="132">
        <f t="shared" si="3"/>
        <v>0</v>
      </c>
      <c r="J197" s="132">
        <f t="shared" si="3"/>
        <v>0</v>
      </c>
      <c r="K197" s="133">
        <f t="shared" si="3"/>
        <v>0</v>
      </c>
      <c r="L197" s="133">
        <f t="shared" si="3"/>
        <v>0</v>
      </c>
      <c r="M197" s="133">
        <f t="shared" si="3"/>
        <v>0</v>
      </c>
      <c r="N197" s="133">
        <f t="shared" si="3"/>
        <v>0</v>
      </c>
      <c r="O197" s="133">
        <f t="shared" si="3"/>
        <v>0</v>
      </c>
      <c r="P197" s="133">
        <f t="shared" si="3"/>
        <v>0</v>
      </c>
      <c r="Q197" s="133">
        <f t="shared" si="3"/>
        <v>0</v>
      </c>
      <c r="R197" s="133">
        <f t="shared" si="3"/>
        <v>0</v>
      </c>
      <c r="S197" s="134"/>
      <c r="T197" s="134"/>
      <c r="U197" s="130"/>
    </row>
    <row r="198" spans="1:21" ht="16" x14ac:dyDescent="0.2">
      <c r="A198" s="130"/>
      <c r="B198" s="292"/>
      <c r="C198" s="131" t="s">
        <v>28</v>
      </c>
      <c r="D198" s="132">
        <f t="shared" ref="D198:R198" si="4">COUNTIF(D15:D194,"4")</f>
        <v>0</v>
      </c>
      <c r="E198" s="132">
        <f t="shared" si="4"/>
        <v>0</v>
      </c>
      <c r="F198" s="132">
        <f t="shared" si="4"/>
        <v>0</v>
      </c>
      <c r="G198" s="132">
        <f t="shared" si="4"/>
        <v>0</v>
      </c>
      <c r="H198" s="132">
        <f t="shared" si="4"/>
        <v>0</v>
      </c>
      <c r="I198" s="132">
        <f t="shared" si="4"/>
        <v>0</v>
      </c>
      <c r="J198" s="132">
        <f t="shared" si="4"/>
        <v>0</v>
      </c>
      <c r="K198" s="133">
        <f t="shared" si="4"/>
        <v>0</v>
      </c>
      <c r="L198" s="133">
        <f t="shared" si="4"/>
        <v>0</v>
      </c>
      <c r="M198" s="133">
        <f t="shared" si="4"/>
        <v>0</v>
      </c>
      <c r="N198" s="133">
        <f t="shared" si="4"/>
        <v>0</v>
      </c>
      <c r="O198" s="133">
        <f t="shared" si="4"/>
        <v>0</v>
      </c>
      <c r="P198" s="133">
        <f t="shared" si="4"/>
        <v>0</v>
      </c>
      <c r="Q198" s="133">
        <f t="shared" si="4"/>
        <v>0</v>
      </c>
      <c r="R198" s="133">
        <f t="shared" si="4"/>
        <v>0</v>
      </c>
      <c r="S198" s="134"/>
      <c r="T198" s="134"/>
      <c r="U198" s="130"/>
    </row>
    <row r="199" spans="1:21" ht="16" x14ac:dyDescent="0.2">
      <c r="A199" s="130"/>
      <c r="B199" s="292"/>
      <c r="C199" s="131" t="s">
        <v>29</v>
      </c>
      <c r="D199" s="132">
        <f t="shared" ref="D199:R199" si="5">COUNTIF(D15:D194,"9")</f>
        <v>0</v>
      </c>
      <c r="E199" s="132">
        <f t="shared" si="5"/>
        <v>0</v>
      </c>
      <c r="F199" s="132">
        <f t="shared" si="5"/>
        <v>0</v>
      </c>
      <c r="G199" s="132">
        <f t="shared" si="5"/>
        <v>0</v>
      </c>
      <c r="H199" s="132">
        <f t="shared" si="5"/>
        <v>0</v>
      </c>
      <c r="I199" s="132">
        <f t="shared" si="5"/>
        <v>0</v>
      </c>
      <c r="J199" s="132">
        <f t="shared" si="5"/>
        <v>0</v>
      </c>
      <c r="K199" s="133">
        <f t="shared" si="5"/>
        <v>0</v>
      </c>
      <c r="L199" s="133">
        <f t="shared" si="5"/>
        <v>0</v>
      </c>
      <c r="M199" s="133">
        <f t="shared" si="5"/>
        <v>0</v>
      </c>
      <c r="N199" s="133">
        <f t="shared" si="5"/>
        <v>0</v>
      </c>
      <c r="O199" s="133">
        <f t="shared" si="5"/>
        <v>0</v>
      </c>
      <c r="P199" s="133">
        <f t="shared" si="5"/>
        <v>0</v>
      </c>
      <c r="Q199" s="133">
        <f t="shared" si="5"/>
        <v>0</v>
      </c>
      <c r="R199" s="133">
        <f t="shared" si="5"/>
        <v>0</v>
      </c>
      <c r="S199" s="134"/>
      <c r="T199" s="134"/>
      <c r="U199" s="130"/>
    </row>
    <row r="200" spans="1:21" ht="16" x14ac:dyDescent="0.2">
      <c r="A200" s="130"/>
      <c r="B200" s="292"/>
      <c r="C200" s="131" t="s">
        <v>30</v>
      </c>
      <c r="D200" s="132">
        <f t="shared" ref="D200:R200" si="6">COUNTIF(D15:D194,"0")</f>
        <v>0</v>
      </c>
      <c r="E200" s="132">
        <f t="shared" si="6"/>
        <v>0</v>
      </c>
      <c r="F200" s="132">
        <f t="shared" si="6"/>
        <v>0</v>
      </c>
      <c r="G200" s="132">
        <f t="shared" si="6"/>
        <v>0</v>
      </c>
      <c r="H200" s="132">
        <f t="shared" si="6"/>
        <v>0</v>
      </c>
      <c r="I200" s="132">
        <f t="shared" si="6"/>
        <v>0</v>
      </c>
      <c r="J200" s="132">
        <f t="shared" si="6"/>
        <v>0</v>
      </c>
      <c r="K200" s="133">
        <f t="shared" si="6"/>
        <v>0</v>
      </c>
      <c r="L200" s="133">
        <f t="shared" si="6"/>
        <v>0</v>
      </c>
      <c r="M200" s="133">
        <f t="shared" si="6"/>
        <v>0</v>
      </c>
      <c r="N200" s="133">
        <f t="shared" si="6"/>
        <v>0</v>
      </c>
      <c r="O200" s="133">
        <f t="shared" si="6"/>
        <v>0</v>
      </c>
      <c r="P200" s="133">
        <f t="shared" si="6"/>
        <v>0</v>
      </c>
      <c r="Q200" s="133">
        <f t="shared" si="6"/>
        <v>0</v>
      </c>
      <c r="R200" s="133">
        <f t="shared" si="6"/>
        <v>0</v>
      </c>
      <c r="S200" s="134"/>
      <c r="T200" s="134"/>
      <c r="U200" s="130"/>
    </row>
    <row r="201" spans="1:21" ht="16" x14ac:dyDescent="0.2">
      <c r="A201" s="130"/>
      <c r="B201" s="135"/>
      <c r="C201" s="131"/>
      <c r="D201" s="131"/>
      <c r="E201" s="131"/>
      <c r="F201" s="131"/>
      <c r="G201" s="131"/>
      <c r="H201" s="131"/>
      <c r="I201" s="131"/>
      <c r="J201" s="131"/>
      <c r="K201" s="134"/>
      <c r="L201" s="134"/>
      <c r="M201" s="134"/>
      <c r="N201" s="134"/>
      <c r="O201" s="134"/>
      <c r="P201" s="134"/>
      <c r="Q201" s="134"/>
      <c r="R201" s="134"/>
      <c r="S201" s="134"/>
      <c r="T201" s="134"/>
      <c r="U201" s="130"/>
    </row>
    <row r="202" spans="1:21" ht="16" x14ac:dyDescent="0.2">
      <c r="A202" s="130"/>
      <c r="B202" s="136"/>
      <c r="C202" s="136"/>
      <c r="D202" s="136"/>
      <c r="E202" s="136"/>
      <c r="F202" s="136"/>
      <c r="G202" s="136"/>
      <c r="H202" s="136"/>
      <c r="I202" s="136"/>
      <c r="J202" s="136"/>
      <c r="K202" s="137"/>
      <c r="L202" s="137"/>
      <c r="M202" s="137"/>
      <c r="N202" s="137"/>
      <c r="O202" s="137"/>
      <c r="P202" s="137"/>
      <c r="Q202" s="137"/>
      <c r="R202" s="137"/>
      <c r="S202" s="138"/>
      <c r="T202" s="138"/>
      <c r="U202" s="130"/>
    </row>
    <row r="203" spans="1:21" ht="16" x14ac:dyDescent="0.2">
      <c r="A203" s="130"/>
      <c r="B203" s="292" t="s">
        <v>31</v>
      </c>
      <c r="C203" s="131" t="s">
        <v>27</v>
      </c>
      <c r="D203" s="139" t="e">
        <f t="shared" ref="D203:R203" si="7">D197/(D197+D198+D199+D200)</f>
        <v>#DIV/0!</v>
      </c>
      <c r="E203" s="139" t="e">
        <f t="shared" si="7"/>
        <v>#DIV/0!</v>
      </c>
      <c r="F203" s="139" t="e">
        <f t="shared" si="7"/>
        <v>#DIV/0!</v>
      </c>
      <c r="G203" s="139" t="e">
        <f t="shared" si="7"/>
        <v>#DIV/0!</v>
      </c>
      <c r="H203" s="139" t="e">
        <f t="shared" si="7"/>
        <v>#DIV/0!</v>
      </c>
      <c r="I203" s="139" t="e">
        <f t="shared" si="7"/>
        <v>#DIV/0!</v>
      </c>
      <c r="J203" s="139" t="e">
        <f t="shared" si="7"/>
        <v>#DIV/0!</v>
      </c>
      <c r="K203" s="140" t="e">
        <f t="shared" si="7"/>
        <v>#DIV/0!</v>
      </c>
      <c r="L203" s="140" t="e">
        <f t="shared" si="7"/>
        <v>#DIV/0!</v>
      </c>
      <c r="M203" s="140" t="e">
        <f t="shared" si="7"/>
        <v>#DIV/0!</v>
      </c>
      <c r="N203" s="140" t="e">
        <f t="shared" si="7"/>
        <v>#DIV/0!</v>
      </c>
      <c r="O203" s="140" t="e">
        <f t="shared" si="7"/>
        <v>#DIV/0!</v>
      </c>
      <c r="P203" s="140" t="e">
        <f t="shared" si="7"/>
        <v>#DIV/0!</v>
      </c>
      <c r="Q203" s="140" t="e">
        <f t="shared" si="7"/>
        <v>#DIV/0!</v>
      </c>
      <c r="R203" s="140" t="e">
        <f t="shared" si="7"/>
        <v>#DIV/0!</v>
      </c>
      <c r="S203" s="141"/>
      <c r="T203" s="141"/>
      <c r="U203" s="130"/>
    </row>
    <row r="204" spans="1:21" ht="16" x14ac:dyDescent="0.2">
      <c r="A204" s="130"/>
      <c r="B204" s="292"/>
      <c r="C204" s="131" t="s">
        <v>28</v>
      </c>
      <c r="D204" s="139" t="e">
        <f t="shared" ref="D204:J204" si="8">D198/(D197+D198+D199+D200)</f>
        <v>#DIV/0!</v>
      </c>
      <c r="E204" s="139" t="e">
        <f t="shared" si="8"/>
        <v>#DIV/0!</v>
      </c>
      <c r="F204" s="139" t="e">
        <f t="shared" si="8"/>
        <v>#DIV/0!</v>
      </c>
      <c r="G204" s="139" t="e">
        <f t="shared" si="8"/>
        <v>#DIV/0!</v>
      </c>
      <c r="H204" s="139" t="e">
        <f t="shared" si="8"/>
        <v>#DIV/0!</v>
      </c>
      <c r="I204" s="139" t="e">
        <f t="shared" si="8"/>
        <v>#DIV/0!</v>
      </c>
      <c r="J204" s="139" t="e">
        <f t="shared" si="8"/>
        <v>#DIV/0!</v>
      </c>
      <c r="K204" s="140" t="e">
        <f>K198/(K197+K198+K199+K200)</f>
        <v>#DIV/0!</v>
      </c>
      <c r="L204" s="140" t="e">
        <f t="shared" ref="L204:Q204" si="9">L198/(L197+L198+L199+L200)</f>
        <v>#DIV/0!</v>
      </c>
      <c r="M204" s="140" t="e">
        <f t="shared" si="9"/>
        <v>#DIV/0!</v>
      </c>
      <c r="N204" s="140" t="e">
        <f t="shared" si="9"/>
        <v>#DIV/0!</v>
      </c>
      <c r="O204" s="140" t="e">
        <f t="shared" si="9"/>
        <v>#DIV/0!</v>
      </c>
      <c r="P204" s="140" t="e">
        <f t="shared" si="9"/>
        <v>#DIV/0!</v>
      </c>
      <c r="Q204" s="140" t="e">
        <f t="shared" si="9"/>
        <v>#DIV/0!</v>
      </c>
      <c r="R204" s="140" t="e">
        <f>R198/(R197+R198+R199+R200)</f>
        <v>#DIV/0!</v>
      </c>
      <c r="S204" s="141"/>
      <c r="T204" s="141"/>
      <c r="U204" s="130"/>
    </row>
    <row r="205" spans="1:21" ht="16" x14ac:dyDescent="0.2">
      <c r="A205" s="130"/>
      <c r="B205" s="292"/>
      <c r="C205" s="131" t="s">
        <v>29</v>
      </c>
      <c r="D205" s="139" t="e">
        <f t="shared" ref="D205:J205" si="10">D199/(D197+D198+D199+D200)</f>
        <v>#DIV/0!</v>
      </c>
      <c r="E205" s="139" t="e">
        <f t="shared" si="10"/>
        <v>#DIV/0!</v>
      </c>
      <c r="F205" s="139" t="e">
        <f t="shared" si="10"/>
        <v>#DIV/0!</v>
      </c>
      <c r="G205" s="139" t="e">
        <f t="shared" si="10"/>
        <v>#DIV/0!</v>
      </c>
      <c r="H205" s="139" t="e">
        <f t="shared" si="10"/>
        <v>#DIV/0!</v>
      </c>
      <c r="I205" s="139" t="e">
        <f t="shared" si="10"/>
        <v>#DIV/0!</v>
      </c>
      <c r="J205" s="139" t="e">
        <f t="shared" si="10"/>
        <v>#DIV/0!</v>
      </c>
      <c r="K205" s="140" t="e">
        <f>K199/(K197+K198+K199+K200)</f>
        <v>#DIV/0!</v>
      </c>
      <c r="L205" s="140" t="e">
        <f t="shared" ref="L205:Q205" si="11">L199/(L197+L198+L199+L200)</f>
        <v>#DIV/0!</v>
      </c>
      <c r="M205" s="140" t="e">
        <f t="shared" si="11"/>
        <v>#DIV/0!</v>
      </c>
      <c r="N205" s="140" t="e">
        <f t="shared" si="11"/>
        <v>#DIV/0!</v>
      </c>
      <c r="O205" s="140" t="e">
        <f t="shared" si="11"/>
        <v>#DIV/0!</v>
      </c>
      <c r="P205" s="140" t="e">
        <f t="shared" si="11"/>
        <v>#DIV/0!</v>
      </c>
      <c r="Q205" s="140" t="e">
        <f t="shared" si="11"/>
        <v>#DIV/0!</v>
      </c>
      <c r="R205" s="140" t="e">
        <f>R199/(R197+R198+R199+R200)</f>
        <v>#DIV/0!</v>
      </c>
      <c r="S205" s="141"/>
      <c r="T205" s="141"/>
      <c r="U205" s="130"/>
    </row>
    <row r="206" spans="1:21" ht="16" x14ac:dyDescent="0.2">
      <c r="A206" s="130"/>
      <c r="B206" s="292"/>
      <c r="C206" s="131" t="s">
        <v>30</v>
      </c>
      <c r="D206" s="139" t="e">
        <f t="shared" ref="D206:J206" si="12">D200/(D197+D198+D199+D200)</f>
        <v>#DIV/0!</v>
      </c>
      <c r="E206" s="139" t="e">
        <f t="shared" si="12"/>
        <v>#DIV/0!</v>
      </c>
      <c r="F206" s="139" t="e">
        <f t="shared" si="12"/>
        <v>#DIV/0!</v>
      </c>
      <c r="G206" s="139" t="e">
        <f t="shared" si="12"/>
        <v>#DIV/0!</v>
      </c>
      <c r="H206" s="139" t="e">
        <f t="shared" si="12"/>
        <v>#DIV/0!</v>
      </c>
      <c r="I206" s="139" t="e">
        <f t="shared" si="12"/>
        <v>#DIV/0!</v>
      </c>
      <c r="J206" s="139" t="e">
        <f t="shared" si="12"/>
        <v>#DIV/0!</v>
      </c>
      <c r="K206" s="140" t="e">
        <f>K200/(K197+K198+K199+K200)</f>
        <v>#DIV/0!</v>
      </c>
      <c r="L206" s="140" t="e">
        <f t="shared" ref="L206:Q206" si="13">L200/(L197+L198+L199+L200)</f>
        <v>#DIV/0!</v>
      </c>
      <c r="M206" s="140" t="e">
        <f t="shared" si="13"/>
        <v>#DIV/0!</v>
      </c>
      <c r="N206" s="140" t="e">
        <f t="shared" si="13"/>
        <v>#DIV/0!</v>
      </c>
      <c r="O206" s="140" t="e">
        <f t="shared" si="13"/>
        <v>#DIV/0!</v>
      </c>
      <c r="P206" s="140" t="e">
        <f t="shared" si="13"/>
        <v>#DIV/0!</v>
      </c>
      <c r="Q206" s="140" t="e">
        <f t="shared" si="13"/>
        <v>#DIV/0!</v>
      </c>
      <c r="R206" s="140" t="e">
        <f>R200/(R197+R198+R199+R200)</f>
        <v>#DIV/0!</v>
      </c>
      <c r="S206" s="141"/>
      <c r="T206" s="141"/>
      <c r="U206" s="130"/>
    </row>
    <row r="207" spans="1:21" x14ac:dyDescent="0.15">
      <c r="B207" s="142"/>
      <c r="C207" s="142"/>
      <c r="D207" s="142"/>
      <c r="E207" s="142"/>
      <c r="F207" s="142"/>
      <c r="G207" s="142"/>
      <c r="H207" s="142"/>
      <c r="I207" s="142"/>
      <c r="J207" s="142"/>
      <c r="K207" s="142"/>
      <c r="L207" s="142"/>
      <c r="M207" s="142"/>
      <c r="N207" s="142"/>
      <c r="O207" s="142"/>
      <c r="P207" s="142"/>
      <c r="Q207" s="142"/>
      <c r="R207" s="143"/>
      <c r="S207" s="143"/>
      <c r="T207" s="143"/>
    </row>
    <row r="208" spans="1:21" x14ac:dyDescent="0.15">
      <c r="B208" s="142"/>
      <c r="C208" s="142"/>
      <c r="D208" s="142"/>
      <c r="E208" s="142"/>
      <c r="F208" s="142"/>
      <c r="G208" s="142"/>
      <c r="H208" s="142"/>
      <c r="I208" s="142"/>
      <c r="J208" s="142"/>
      <c r="K208" s="142"/>
      <c r="L208" s="142"/>
      <c r="M208" s="142"/>
      <c r="N208" s="142"/>
      <c r="O208" s="142"/>
      <c r="P208" s="142"/>
      <c r="Q208" s="142"/>
      <c r="R208" s="143"/>
      <c r="S208" s="143"/>
      <c r="T208" s="143"/>
    </row>
    <row r="209" spans="2:20" ht="16" x14ac:dyDescent="0.2">
      <c r="B209" s="293" t="s">
        <v>31</v>
      </c>
      <c r="C209" s="144" t="s">
        <v>27</v>
      </c>
      <c r="D209" s="317" t="s">
        <v>43</v>
      </c>
      <c r="E209" s="327"/>
      <c r="F209" s="145" t="e">
        <f>AVERAGE(D203:R203)</f>
        <v>#DIV/0!</v>
      </c>
      <c r="G209" s="144"/>
      <c r="H209" s="144"/>
      <c r="I209" s="144"/>
      <c r="J209" s="144"/>
      <c r="K209" s="144"/>
      <c r="L209" s="144"/>
      <c r="M209" s="144"/>
      <c r="N209" s="144"/>
      <c r="O209" s="144"/>
      <c r="P209" s="144"/>
      <c r="Q209" s="144"/>
      <c r="R209" s="328"/>
      <c r="S209" s="146"/>
      <c r="T209" s="146"/>
    </row>
    <row r="210" spans="2:20" ht="16" x14ac:dyDescent="0.2">
      <c r="B210" s="293"/>
      <c r="C210" s="144" t="s">
        <v>28</v>
      </c>
      <c r="D210" s="317"/>
      <c r="E210" s="327"/>
      <c r="F210" s="145" t="e">
        <f t="shared" ref="F210:F212" si="14">AVERAGE(D204:R204)</f>
        <v>#DIV/0!</v>
      </c>
      <c r="G210" s="144"/>
      <c r="H210" s="144"/>
      <c r="I210" s="144"/>
      <c r="J210" s="144"/>
      <c r="K210" s="144"/>
      <c r="L210" s="144"/>
      <c r="M210" s="144"/>
      <c r="N210" s="144"/>
      <c r="O210" s="144"/>
      <c r="P210" s="144"/>
      <c r="Q210" s="144"/>
      <c r="R210" s="328"/>
      <c r="S210" s="146"/>
      <c r="T210" s="146"/>
    </row>
    <row r="211" spans="2:20" ht="16" x14ac:dyDescent="0.2">
      <c r="B211" s="293"/>
      <c r="C211" s="144" t="s">
        <v>29</v>
      </c>
      <c r="D211" s="317"/>
      <c r="E211" s="327"/>
      <c r="F211" s="145" t="e">
        <f t="shared" si="14"/>
        <v>#DIV/0!</v>
      </c>
      <c r="G211" s="144"/>
      <c r="H211" s="144"/>
      <c r="I211" s="144"/>
      <c r="J211" s="144"/>
      <c r="K211" s="144"/>
      <c r="L211" s="144"/>
      <c r="M211" s="144"/>
      <c r="N211" s="144"/>
      <c r="O211" s="144"/>
      <c r="P211" s="144"/>
      <c r="Q211" s="144"/>
      <c r="R211" s="328"/>
      <c r="S211" s="146"/>
      <c r="T211" s="146"/>
    </row>
    <row r="212" spans="2:20" ht="16" x14ac:dyDescent="0.2">
      <c r="B212" s="293"/>
      <c r="C212" s="144" t="s">
        <v>30</v>
      </c>
      <c r="D212" s="317"/>
      <c r="E212" s="327"/>
      <c r="F212" s="145" t="e">
        <f t="shared" si="14"/>
        <v>#DIV/0!</v>
      </c>
      <c r="G212" s="144"/>
      <c r="H212" s="144"/>
      <c r="I212" s="144"/>
      <c r="J212" s="144"/>
      <c r="K212" s="144"/>
      <c r="L212" s="144"/>
      <c r="M212" s="144"/>
      <c r="N212" s="144"/>
      <c r="O212" s="144"/>
      <c r="P212" s="144"/>
      <c r="Q212" s="144"/>
      <c r="R212" s="328"/>
      <c r="S212" s="146"/>
      <c r="T212" s="146"/>
    </row>
    <row r="213" spans="2:20" x14ac:dyDescent="0.15">
      <c r="R213" s="77"/>
      <c r="S213" s="77"/>
      <c r="T213" s="77"/>
    </row>
    <row r="214" spans="2:20" x14ac:dyDescent="0.15">
      <c r="R214" s="77"/>
      <c r="S214" s="77"/>
      <c r="T214" s="77"/>
    </row>
    <row r="215" spans="2:20" x14ac:dyDescent="0.15">
      <c r="R215" s="77"/>
      <c r="S215" s="77"/>
      <c r="T215" s="77"/>
    </row>
    <row r="216" spans="2:20" x14ac:dyDescent="0.15">
      <c r="R216" s="77"/>
      <c r="S216" s="77"/>
      <c r="T216" s="77"/>
    </row>
    <row r="217" spans="2:20" x14ac:dyDescent="0.15">
      <c r="R217" s="77"/>
      <c r="S217" s="77"/>
      <c r="T217" s="77"/>
    </row>
    <row r="218" spans="2:20" x14ac:dyDescent="0.15">
      <c r="R218" s="77"/>
      <c r="S218" s="77"/>
      <c r="T218" s="77"/>
    </row>
  </sheetData>
  <mergeCells count="18">
    <mergeCell ref="A7:B7"/>
    <mergeCell ref="C7:F7"/>
    <mergeCell ref="A2:F3"/>
    <mergeCell ref="H2:R3"/>
    <mergeCell ref="C4:F4"/>
    <mergeCell ref="C5:F5"/>
    <mergeCell ref="C6:F6"/>
    <mergeCell ref="D11:R11"/>
    <mergeCell ref="D12:R12"/>
    <mergeCell ref="F13:G13"/>
    <mergeCell ref="J13:K13"/>
    <mergeCell ref="N13:O13"/>
    <mergeCell ref="P13:Q13"/>
    <mergeCell ref="B197:B200"/>
    <mergeCell ref="B203:B206"/>
    <mergeCell ref="B209:B212"/>
    <mergeCell ref="D209:E212"/>
    <mergeCell ref="R209:R212"/>
  </mergeCells>
  <conditionalFormatting sqref="D15:J194 K15:T195">
    <cfRule type="cellIs" dxfId="2" priority="1" stopIfTrue="1" operator="equal">
      <formula>1</formula>
    </cfRule>
    <cfRule type="cellIs" dxfId="1" priority="2" stopIfTrue="1" operator="equal">
      <formula>4</formula>
    </cfRule>
    <cfRule type="cellIs" dxfId="0" priority="3" stopIfTrue="1" operator="equal">
      <formula>9</formula>
    </cfRule>
  </conditionalFormatting>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EFC3-6E5D-0949-B37D-BFC92A41297B}">
  <dimension ref="A1:I28"/>
  <sheetViews>
    <sheetView topLeftCell="A3" zoomScale="150" zoomScaleNormal="150" workbookViewId="0">
      <selection activeCell="H28" sqref="H28:I28"/>
    </sheetView>
  </sheetViews>
  <sheetFormatPr baseColWidth="10" defaultRowHeight="13" x14ac:dyDescent="0.15"/>
  <cols>
    <col min="1" max="1" width="2.6640625" customWidth="1"/>
    <col min="2" max="2" width="18.1640625" customWidth="1"/>
    <col min="3" max="3" width="6.1640625" customWidth="1"/>
    <col min="4" max="4" width="5.6640625" customWidth="1"/>
    <col min="7" max="7" width="5.6640625" customWidth="1"/>
  </cols>
  <sheetData>
    <row r="1" spans="1:9" x14ac:dyDescent="0.15">
      <c r="A1" s="52">
        <v>2</v>
      </c>
    </row>
    <row r="2" spans="1:9" ht="9" customHeight="1" x14ac:dyDescent="0.15"/>
    <row r="3" spans="1:9" ht="66" customHeight="1" x14ac:dyDescent="0.15">
      <c r="B3" s="196">
        <f ca="1">YEAR(TODAY())-1</f>
        <v>2024</v>
      </c>
      <c r="C3" s="197">
        <f ca="1">YEAR(TODAY())</f>
        <v>2025</v>
      </c>
    </row>
    <row r="4" spans="1:9" ht="28" customHeight="1" x14ac:dyDescent="0.15">
      <c r="D4" s="53"/>
      <c r="E4" s="53"/>
    </row>
    <row r="5" spans="1:9" ht="20" x14ac:dyDescent="0.15">
      <c r="B5" s="342" t="s">
        <v>45</v>
      </c>
      <c r="C5" s="342"/>
      <c r="D5" s="342"/>
      <c r="E5" s="342"/>
      <c r="F5" s="342"/>
      <c r="G5" s="342"/>
      <c r="H5" s="342"/>
      <c r="I5" s="342"/>
    </row>
    <row r="8" spans="1:9" ht="18" x14ac:dyDescent="0.2">
      <c r="B8" s="54" t="s">
        <v>35</v>
      </c>
      <c r="C8" s="55"/>
      <c r="D8" s="56">
        <f>INDEX(RCAP1!B15:C311,$A$1,1)</f>
        <v>0</v>
      </c>
      <c r="E8" s="56"/>
      <c r="F8" s="57"/>
      <c r="G8" s="58"/>
      <c r="H8" s="58"/>
      <c r="I8" s="59"/>
    </row>
    <row r="9" spans="1:9" ht="18" x14ac:dyDescent="0.2">
      <c r="B9" s="60" t="s">
        <v>36</v>
      </c>
      <c r="C9" s="61"/>
      <c r="D9" s="62">
        <f>INDEX(RCAP1!B15:C311,$A$1,2)</f>
        <v>0</v>
      </c>
      <c r="E9" s="62"/>
      <c r="F9" s="63"/>
      <c r="G9" s="32"/>
      <c r="H9" s="32"/>
      <c r="I9" s="64"/>
    </row>
    <row r="10" spans="1:9" x14ac:dyDescent="0.15">
      <c r="B10" s="65"/>
      <c r="C10" s="32"/>
      <c r="D10" s="32"/>
      <c r="E10" s="32"/>
      <c r="F10" s="32"/>
      <c r="G10" s="32"/>
      <c r="H10" s="32"/>
      <c r="I10" s="64"/>
    </row>
    <row r="11" spans="1:9" x14ac:dyDescent="0.15">
      <c r="B11" s="66" t="s">
        <v>37</v>
      </c>
      <c r="C11" s="67"/>
      <c r="D11" s="67" t="str">
        <f>[1]RCAP1!C4</f>
        <v>Lycée de la ville</v>
      </c>
      <c r="E11" s="67"/>
      <c r="F11" s="32"/>
      <c r="G11" s="32"/>
      <c r="H11" s="32"/>
      <c r="I11" s="64"/>
    </row>
    <row r="12" spans="1:9" x14ac:dyDescent="0.15">
      <c r="B12" s="65"/>
      <c r="C12" s="32"/>
      <c r="D12" s="32"/>
      <c r="E12" s="32"/>
      <c r="F12" s="32"/>
      <c r="G12" s="32"/>
      <c r="H12" s="32"/>
      <c r="I12" s="64"/>
    </row>
    <row r="13" spans="1:9" ht="22" customHeight="1" x14ac:dyDescent="0.15">
      <c r="B13" s="68" t="s">
        <v>38</v>
      </c>
      <c r="C13" s="69"/>
      <c r="D13" s="70" t="s">
        <v>39</v>
      </c>
      <c r="E13" s="69"/>
      <c r="F13" s="71"/>
      <c r="G13" s="71"/>
      <c r="H13" s="71"/>
      <c r="I13" s="72"/>
    </row>
    <row r="15" spans="1:9" x14ac:dyDescent="0.15">
      <c r="B15" s="343" t="s">
        <v>44</v>
      </c>
      <c r="C15" s="343"/>
      <c r="D15" s="343"/>
      <c r="E15" s="343"/>
      <c r="F15" s="343"/>
      <c r="G15" s="343"/>
      <c r="H15" s="343"/>
      <c r="I15" s="343"/>
    </row>
    <row r="17" spans="2:9" ht="14" thickBot="1" x14ac:dyDescent="0.2"/>
    <row r="18" spans="2:9" x14ac:dyDescent="0.15">
      <c r="B18" s="340" t="s">
        <v>40</v>
      </c>
      <c r="C18" s="341"/>
      <c r="D18" s="73"/>
      <c r="E18" s="340" t="s">
        <v>41</v>
      </c>
      <c r="F18" s="341"/>
      <c r="G18" s="73"/>
      <c r="H18" s="340" t="s">
        <v>34</v>
      </c>
      <c r="I18" s="341"/>
    </row>
    <row r="19" spans="2:9" x14ac:dyDescent="0.15">
      <c r="B19" s="74"/>
      <c r="C19" s="75"/>
      <c r="D19" s="32"/>
      <c r="E19" s="74"/>
      <c r="F19" s="75"/>
      <c r="G19" s="32"/>
      <c r="H19" s="74"/>
      <c r="I19" s="75"/>
    </row>
    <row r="20" spans="2:9" x14ac:dyDescent="0.15">
      <c r="B20" s="336" t="s">
        <v>42</v>
      </c>
      <c r="C20" s="337"/>
      <c r="D20" s="67"/>
      <c r="E20" s="336" t="s">
        <v>42</v>
      </c>
      <c r="F20" s="337"/>
      <c r="G20" s="67"/>
      <c r="H20" s="336" t="s">
        <v>42</v>
      </c>
      <c r="I20" s="337"/>
    </row>
    <row r="21" spans="2:9" x14ac:dyDescent="0.15">
      <c r="B21" s="74"/>
      <c r="C21" s="75"/>
      <c r="D21" s="32"/>
      <c r="E21" s="74"/>
      <c r="F21" s="75"/>
      <c r="G21" s="32"/>
      <c r="H21" s="74"/>
      <c r="I21" s="75"/>
    </row>
    <row r="22" spans="2:9" ht="36" thickBot="1" x14ac:dyDescent="0.2">
      <c r="B22" s="338">
        <f>INDEX(RCAP1!$A$15:$R$321,$A$1,8)</f>
        <v>0</v>
      </c>
      <c r="C22" s="339"/>
      <c r="D22" s="76"/>
      <c r="E22" s="338">
        <f>INDEX(RCAP1!$A$15:$R$321,$A$1,13)</f>
        <v>0</v>
      </c>
      <c r="F22" s="339"/>
      <c r="G22" s="76"/>
      <c r="H22" s="338">
        <f>INDEX(RCAP1!$A$15:$R$321,$A$1,18)</f>
        <v>0</v>
      </c>
      <c r="I22" s="339"/>
    </row>
    <row r="23" spans="2:9" ht="14" thickBot="1" x14ac:dyDescent="0.2"/>
    <row r="24" spans="2:9" x14ac:dyDescent="0.15">
      <c r="B24" s="340" t="s">
        <v>43</v>
      </c>
      <c r="C24" s="341"/>
      <c r="E24" s="340" t="s">
        <v>110</v>
      </c>
      <c r="F24" s="341"/>
      <c r="H24" s="340" t="s">
        <v>109</v>
      </c>
      <c r="I24" s="341"/>
    </row>
    <row r="25" spans="2:9" x14ac:dyDescent="0.15">
      <c r="B25" s="74"/>
      <c r="C25" s="75"/>
      <c r="E25" s="74"/>
      <c r="F25" s="75"/>
      <c r="H25" s="74"/>
      <c r="I25" s="75"/>
    </row>
    <row r="26" spans="2:9" x14ac:dyDescent="0.15">
      <c r="B26" s="336" t="s">
        <v>42</v>
      </c>
      <c r="C26" s="337"/>
      <c r="E26" s="336" t="s">
        <v>42</v>
      </c>
      <c r="F26" s="337"/>
      <c r="H26" s="336" t="s">
        <v>42</v>
      </c>
      <c r="I26" s="337"/>
    </row>
    <row r="27" spans="2:9" x14ac:dyDescent="0.15">
      <c r="B27" s="74"/>
      <c r="C27" s="75"/>
      <c r="E27" s="74"/>
      <c r="F27" s="75"/>
      <c r="H27" s="74"/>
      <c r="I27" s="75"/>
    </row>
    <row r="28" spans="2:9" ht="36" thickBot="1" x14ac:dyDescent="0.2">
      <c r="B28" s="338">
        <f>INDEX(EXPOL1!$A$15:$P$362,$A$1,16)</f>
        <v>0</v>
      </c>
      <c r="C28" s="339"/>
      <c r="E28" s="338">
        <f>INDEX(EXPOL2!$A$21:$E$262,$A$1,5)</f>
        <v>0</v>
      </c>
      <c r="F28" s="339"/>
      <c r="H28" s="338">
        <f>INDEX(EXPOL3!$A$15:$S$462,$A$1,19)</f>
        <v>0</v>
      </c>
      <c r="I28" s="339"/>
    </row>
  </sheetData>
  <mergeCells count="20">
    <mergeCell ref="B20:C20"/>
    <mergeCell ref="E20:F20"/>
    <mergeCell ref="H20:I20"/>
    <mergeCell ref="B5:I5"/>
    <mergeCell ref="B15:I15"/>
    <mergeCell ref="B18:C18"/>
    <mergeCell ref="E18:F18"/>
    <mergeCell ref="H18:I18"/>
    <mergeCell ref="B22:C22"/>
    <mergeCell ref="E22:F22"/>
    <mergeCell ref="H22:I22"/>
    <mergeCell ref="B24:C24"/>
    <mergeCell ref="E24:F24"/>
    <mergeCell ref="H24:I24"/>
    <mergeCell ref="B26:C26"/>
    <mergeCell ref="E26:F26"/>
    <mergeCell ref="H26:I26"/>
    <mergeCell ref="B28:C28"/>
    <mergeCell ref="E28:F28"/>
    <mergeCell ref="H28:I28"/>
  </mergeCells>
  <pageMargins left="0.7" right="0.7" top="0.75" bottom="0.75" header="0.3" footer="0.3"/>
  <pageSetup paperSize="9" orientation="portrait"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1285A6B-7E48-7C46-85E8-1CD9F8F3E751}">
          <x14:formula1>
            <xm:f>RCAP1!$A$15:$A$194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08D6-0330-FD45-A0B8-CE04BB5724A6}">
  <dimension ref="B3:J25"/>
  <sheetViews>
    <sheetView zoomScale="140" zoomScaleNormal="140" workbookViewId="0">
      <selection activeCell="F21" sqref="F21:G21"/>
    </sheetView>
  </sheetViews>
  <sheetFormatPr baseColWidth="10" defaultRowHeight="13" x14ac:dyDescent="0.15"/>
  <cols>
    <col min="1" max="1" width="3.33203125" customWidth="1"/>
    <col min="4" max="4" width="13.5" customWidth="1"/>
    <col min="5" max="5" width="4" customWidth="1"/>
    <col min="7" max="7" width="12.1640625" customWidth="1"/>
    <col min="8" max="8" width="3.6640625" customWidth="1"/>
  </cols>
  <sheetData>
    <row r="3" spans="2:10" ht="20" x14ac:dyDescent="0.15">
      <c r="C3" s="342" t="s">
        <v>45</v>
      </c>
      <c r="D3" s="342"/>
      <c r="E3" s="342"/>
      <c r="F3" s="342"/>
      <c r="G3" s="342"/>
      <c r="H3" s="342"/>
      <c r="I3" s="342"/>
      <c r="J3" s="342"/>
    </row>
    <row r="6" spans="2:10" x14ac:dyDescent="0.15">
      <c r="C6" s="343" t="s">
        <v>44</v>
      </c>
      <c r="D6" s="343"/>
      <c r="E6" s="343"/>
      <c r="F6" s="343"/>
      <c r="G6" s="343"/>
      <c r="H6" s="343"/>
      <c r="I6" s="343"/>
      <c r="J6" s="343"/>
    </row>
    <row r="9" spans="2:10" ht="14" thickBot="1" x14ac:dyDescent="0.2"/>
    <row r="10" spans="2:10" ht="17" customHeight="1" x14ac:dyDescent="0.15">
      <c r="C10" s="340" t="s">
        <v>40</v>
      </c>
      <c r="D10" s="341"/>
      <c r="E10" s="73"/>
      <c r="F10" s="340" t="s">
        <v>41</v>
      </c>
      <c r="G10" s="341"/>
      <c r="H10" s="73"/>
      <c r="I10" s="340" t="s">
        <v>34</v>
      </c>
      <c r="J10" s="341"/>
    </row>
    <row r="11" spans="2:10" x14ac:dyDescent="0.15">
      <c r="C11" s="348"/>
      <c r="D11" s="349"/>
      <c r="F11" s="348"/>
      <c r="G11" s="349"/>
      <c r="I11" s="74"/>
      <c r="J11" s="75"/>
    </row>
    <row r="12" spans="2:10" ht="25" x14ac:dyDescent="0.15">
      <c r="B12" s="191" t="s">
        <v>98</v>
      </c>
      <c r="C12" s="350" t="e">
        <f>RCAP1!G209</f>
        <v>#DIV/0!</v>
      </c>
      <c r="D12" s="351"/>
      <c r="F12" s="350" t="e">
        <f>RCAP1!K209</f>
        <v>#DIV/0!</v>
      </c>
      <c r="G12" s="351"/>
      <c r="I12" s="350" t="e">
        <f>RCAP1!Q209</f>
        <v>#DIV/0!</v>
      </c>
      <c r="J12" s="351"/>
    </row>
    <row r="13" spans="2:10" x14ac:dyDescent="0.15">
      <c r="B13" s="191" t="s">
        <v>99</v>
      </c>
      <c r="C13" s="344" t="e">
        <f>RCAP1!G210</f>
        <v>#DIV/0!</v>
      </c>
      <c r="D13" s="345"/>
      <c r="F13" s="344" t="e">
        <f>RCAP1!K210</f>
        <v>#DIV/0!</v>
      </c>
      <c r="G13" s="345"/>
      <c r="I13" s="344" t="e">
        <f>RCAP1!Q210</f>
        <v>#DIV/0!</v>
      </c>
      <c r="J13" s="345"/>
    </row>
    <row r="14" spans="2:10" x14ac:dyDescent="0.15">
      <c r="B14" s="191" t="s">
        <v>100</v>
      </c>
      <c r="C14" s="344" t="e">
        <f>RCAP1!G211</f>
        <v>#DIV/0!</v>
      </c>
      <c r="D14" s="345"/>
      <c r="F14" s="344" t="e">
        <f>RCAP1!K211</f>
        <v>#DIV/0!</v>
      </c>
      <c r="G14" s="345"/>
      <c r="I14" s="344" t="e">
        <f>RCAP1!Q211</f>
        <v>#DIV/0!</v>
      </c>
      <c r="J14" s="345"/>
    </row>
    <row r="15" spans="2:10" x14ac:dyDescent="0.15">
      <c r="B15" s="192" t="s">
        <v>101</v>
      </c>
      <c r="C15" s="344" t="e">
        <f>RCAP1!G212</f>
        <v>#DIV/0!</v>
      </c>
      <c r="D15" s="345"/>
      <c r="F15" s="344" t="e">
        <f>RCAP1!K212</f>
        <v>#DIV/0!</v>
      </c>
      <c r="G15" s="345"/>
      <c r="I15" s="344" t="e">
        <f>RCAP1!Q212</f>
        <v>#DIV/0!</v>
      </c>
      <c r="J15" s="345"/>
    </row>
    <row r="16" spans="2:10" ht="7" customHeight="1" thickBot="1" x14ac:dyDescent="0.2">
      <c r="C16" s="346"/>
      <c r="D16" s="347"/>
      <c r="F16" s="346"/>
      <c r="G16" s="347"/>
      <c r="I16" s="346"/>
      <c r="J16" s="347"/>
    </row>
    <row r="18" spans="2:10" ht="14" thickBot="1" x14ac:dyDescent="0.2"/>
    <row r="19" spans="2:10" ht="17" customHeight="1" x14ac:dyDescent="0.15">
      <c r="C19" s="340" t="s">
        <v>43</v>
      </c>
      <c r="D19" s="341"/>
      <c r="F19" s="340" t="s">
        <v>110</v>
      </c>
      <c r="G19" s="341"/>
      <c r="I19" s="340" t="s">
        <v>109</v>
      </c>
      <c r="J19" s="341"/>
    </row>
    <row r="20" spans="2:10" x14ac:dyDescent="0.15">
      <c r="C20" s="348"/>
      <c r="D20" s="349"/>
      <c r="F20" s="348"/>
      <c r="G20" s="349"/>
      <c r="I20" s="348"/>
      <c r="J20" s="349"/>
    </row>
    <row r="21" spans="2:10" ht="25" x14ac:dyDescent="0.15">
      <c r="B21" s="191" t="s">
        <v>98</v>
      </c>
      <c r="C21" s="350" t="e">
        <f>EXPOL1!H209</f>
        <v>#DIV/0!</v>
      </c>
      <c r="D21" s="351"/>
      <c r="F21" s="350" t="e">
        <f>EXPOL2!E215</f>
        <v>#DIV/0!</v>
      </c>
      <c r="G21" s="351"/>
      <c r="I21" s="350" t="e">
        <f>EXPOL3!F209</f>
        <v>#DIV/0!</v>
      </c>
      <c r="J21" s="351"/>
    </row>
    <row r="22" spans="2:10" x14ac:dyDescent="0.15">
      <c r="B22" s="191" t="s">
        <v>99</v>
      </c>
      <c r="C22" s="344" t="e">
        <f>EXPOL1!H210</f>
        <v>#DIV/0!</v>
      </c>
      <c r="D22" s="345"/>
      <c r="F22" s="344" t="e">
        <f>EXPOL2!E216</f>
        <v>#DIV/0!</v>
      </c>
      <c r="G22" s="345"/>
      <c r="I22" s="344" t="e">
        <f>EXPOL3!F210</f>
        <v>#DIV/0!</v>
      </c>
      <c r="J22" s="345"/>
    </row>
    <row r="23" spans="2:10" x14ac:dyDescent="0.15">
      <c r="B23" s="191" t="s">
        <v>100</v>
      </c>
      <c r="C23" s="344" t="e">
        <f>EXPOL1!H211</f>
        <v>#DIV/0!</v>
      </c>
      <c r="D23" s="345"/>
      <c r="F23" s="344" t="e">
        <f>EXPOL2!E217</f>
        <v>#DIV/0!</v>
      </c>
      <c r="G23" s="345"/>
      <c r="I23" s="344" t="e">
        <f>EXPOL3!F211</f>
        <v>#DIV/0!</v>
      </c>
      <c r="J23" s="345"/>
    </row>
    <row r="24" spans="2:10" x14ac:dyDescent="0.15">
      <c r="B24" s="192" t="s">
        <v>101</v>
      </c>
      <c r="C24" s="344" t="e">
        <f>EXPOL1!H212</f>
        <v>#DIV/0!</v>
      </c>
      <c r="D24" s="345"/>
      <c r="F24" s="344" t="e">
        <f>EXPOL2!E218</f>
        <v>#DIV/0!</v>
      </c>
      <c r="G24" s="345"/>
      <c r="I24" s="344" t="e">
        <f>EXPOL3!F212</f>
        <v>#DIV/0!</v>
      </c>
      <c r="J24" s="345"/>
    </row>
    <row r="25" spans="2:10" ht="8" customHeight="1" thickBot="1" x14ac:dyDescent="0.2">
      <c r="C25" s="346"/>
      <c r="D25" s="347"/>
      <c r="F25" s="346"/>
      <c r="G25" s="347"/>
      <c r="I25" s="346"/>
      <c r="J25" s="347"/>
    </row>
  </sheetData>
  <mergeCells count="43">
    <mergeCell ref="C11:D11"/>
    <mergeCell ref="F11:G11"/>
    <mergeCell ref="C3:J3"/>
    <mergeCell ref="C6:J6"/>
    <mergeCell ref="C10:D10"/>
    <mergeCell ref="F10:G10"/>
    <mergeCell ref="I10:J10"/>
    <mergeCell ref="C12:D12"/>
    <mergeCell ref="F12:G12"/>
    <mergeCell ref="I12:J12"/>
    <mergeCell ref="C13:D13"/>
    <mergeCell ref="F13:G13"/>
    <mergeCell ref="I13:J13"/>
    <mergeCell ref="C14:D14"/>
    <mergeCell ref="F14:G14"/>
    <mergeCell ref="I14:J14"/>
    <mergeCell ref="C15:D15"/>
    <mergeCell ref="F15:G15"/>
    <mergeCell ref="I15:J15"/>
    <mergeCell ref="C16:D16"/>
    <mergeCell ref="F16:G16"/>
    <mergeCell ref="I16:J16"/>
    <mergeCell ref="C19:D19"/>
    <mergeCell ref="F19:G19"/>
    <mergeCell ref="I19:J19"/>
    <mergeCell ref="C20:D20"/>
    <mergeCell ref="F20:G20"/>
    <mergeCell ref="I20:J20"/>
    <mergeCell ref="C21:D21"/>
    <mergeCell ref="F21:G21"/>
    <mergeCell ref="I21:J21"/>
    <mergeCell ref="C22:D22"/>
    <mergeCell ref="F22:G22"/>
    <mergeCell ref="I22:J22"/>
    <mergeCell ref="C23:D23"/>
    <mergeCell ref="F23:G23"/>
    <mergeCell ref="I23:J23"/>
    <mergeCell ref="C24:D24"/>
    <mergeCell ref="F24:G24"/>
    <mergeCell ref="I24:J24"/>
    <mergeCell ref="C25:D25"/>
    <mergeCell ref="F25:G25"/>
    <mergeCell ref="I25:J25"/>
  </mergeCells>
  <pageMargins left="0.7" right="0.7" top="0.75" bottom="0.75" header="0.3" footer="0.3"/>
  <pageSetup paperSize="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E53F3-0DA6-9046-A9B6-2679884831E4}">
  <dimension ref="A1:H181"/>
  <sheetViews>
    <sheetView topLeftCell="A157" zoomScale="150" workbookViewId="0">
      <selection activeCell="G2" sqref="G2:G181"/>
    </sheetView>
  </sheetViews>
  <sheetFormatPr baseColWidth="10" defaultRowHeight="13" x14ac:dyDescent="0.15"/>
  <sheetData>
    <row r="1" spans="1:8" s="195" customFormat="1" x14ac:dyDescent="0.15">
      <c r="A1" s="195" t="s">
        <v>102</v>
      </c>
      <c r="B1" s="195" t="s">
        <v>12</v>
      </c>
      <c r="C1" s="195" t="s">
        <v>103</v>
      </c>
      <c r="D1" s="195" t="s">
        <v>104</v>
      </c>
      <c r="E1" s="195" t="s">
        <v>105</v>
      </c>
      <c r="F1" s="195" t="s">
        <v>106</v>
      </c>
      <c r="G1" s="195" t="s">
        <v>108</v>
      </c>
      <c r="H1" s="195" t="s">
        <v>107</v>
      </c>
    </row>
    <row r="2" spans="1:8" x14ac:dyDescent="0.15">
      <c r="A2" s="193">
        <f>RCAP1!B15</f>
        <v>0</v>
      </c>
      <c r="B2" s="193">
        <f>RCAP1!C15</f>
        <v>0</v>
      </c>
      <c r="C2" s="194">
        <f>RCAP1!H15</f>
        <v>0</v>
      </c>
      <c r="D2" s="194">
        <f>RCAP1!M15</f>
        <v>0</v>
      </c>
      <c r="E2" s="194">
        <f>RCAP1!R15</f>
        <v>0</v>
      </c>
      <c r="F2" s="194">
        <f>EXPOL1!P15</f>
        <v>0</v>
      </c>
      <c r="G2" s="53">
        <f>EXPOL2!E21</f>
        <v>0</v>
      </c>
      <c r="H2" s="194">
        <f>EXPOL3!S15</f>
        <v>0</v>
      </c>
    </row>
    <row r="3" spans="1:8" x14ac:dyDescent="0.15">
      <c r="A3" s="193">
        <f>RCAP1!B16</f>
        <v>0</v>
      </c>
      <c r="B3" s="193">
        <f>RCAP1!C16</f>
        <v>0</v>
      </c>
      <c r="C3" s="194">
        <f>RCAP1!H16</f>
        <v>0</v>
      </c>
      <c r="D3" s="194">
        <f>RCAP1!M16</f>
        <v>0</v>
      </c>
      <c r="E3" s="194">
        <f>RCAP1!R16</f>
        <v>0</v>
      </c>
      <c r="F3" s="194">
        <f>EXPOL1!P16</f>
        <v>0</v>
      </c>
      <c r="G3" s="53">
        <f>EXPOL2!E22</f>
        <v>0</v>
      </c>
      <c r="H3" s="194">
        <f>EXPOL3!S16</f>
        <v>0</v>
      </c>
    </row>
    <row r="4" spans="1:8" x14ac:dyDescent="0.15">
      <c r="A4" s="193">
        <f>RCAP1!B17</f>
        <v>0</v>
      </c>
      <c r="B4" s="193">
        <f>RCAP1!C17</f>
        <v>0</v>
      </c>
      <c r="C4" s="194">
        <f>RCAP1!H17</f>
        <v>0</v>
      </c>
      <c r="D4" s="194">
        <f>RCAP1!M17</f>
        <v>0</v>
      </c>
      <c r="E4" s="194">
        <f>RCAP1!R17</f>
        <v>0</v>
      </c>
      <c r="F4" s="194">
        <f>EXPOL1!P17</f>
        <v>0</v>
      </c>
      <c r="G4" s="53">
        <f>EXPOL2!E23</f>
        <v>0</v>
      </c>
      <c r="H4" s="194">
        <f>EXPOL3!S17</f>
        <v>0</v>
      </c>
    </row>
    <row r="5" spans="1:8" x14ac:dyDescent="0.15">
      <c r="A5" s="193">
        <f>RCAP1!B18</f>
        <v>0</v>
      </c>
      <c r="B5" s="193">
        <f>RCAP1!C18</f>
        <v>0</v>
      </c>
      <c r="C5" s="194">
        <f>RCAP1!H18</f>
        <v>0</v>
      </c>
      <c r="D5" s="194">
        <f>RCAP1!M18</f>
        <v>0</v>
      </c>
      <c r="E5" s="194">
        <f>RCAP1!R18</f>
        <v>0</v>
      </c>
      <c r="F5" s="194">
        <f>EXPOL1!P18</f>
        <v>0</v>
      </c>
      <c r="G5" s="53">
        <f>EXPOL2!E24</f>
        <v>0</v>
      </c>
      <c r="H5" s="194">
        <f>EXPOL3!S18</f>
        <v>0</v>
      </c>
    </row>
    <row r="6" spans="1:8" x14ac:dyDescent="0.15">
      <c r="A6" s="193">
        <f>RCAP1!B19</f>
        <v>0</v>
      </c>
      <c r="B6" s="193">
        <f>RCAP1!C19</f>
        <v>0</v>
      </c>
      <c r="C6" s="194">
        <f>RCAP1!H19</f>
        <v>0</v>
      </c>
      <c r="D6" s="194">
        <f>RCAP1!M19</f>
        <v>0</v>
      </c>
      <c r="E6" s="194">
        <f>RCAP1!R19</f>
        <v>0</v>
      </c>
      <c r="F6" s="194">
        <f>EXPOL1!P19</f>
        <v>0</v>
      </c>
      <c r="G6" s="53">
        <f>EXPOL2!E25</f>
        <v>0</v>
      </c>
      <c r="H6" s="194">
        <f>EXPOL3!S19</f>
        <v>0</v>
      </c>
    </row>
    <row r="7" spans="1:8" x14ac:dyDescent="0.15">
      <c r="A7" s="193">
        <f>RCAP1!B20</f>
        <v>0</v>
      </c>
      <c r="B7" s="193">
        <f>RCAP1!C20</f>
        <v>0</v>
      </c>
      <c r="C7" s="194">
        <f>RCAP1!H20</f>
        <v>0</v>
      </c>
      <c r="D7" s="194">
        <f>RCAP1!M20</f>
        <v>0</v>
      </c>
      <c r="E7" s="194">
        <f>RCAP1!R20</f>
        <v>0</v>
      </c>
      <c r="F7" s="194">
        <f>EXPOL1!P20</f>
        <v>0</v>
      </c>
      <c r="G7" s="53">
        <f>EXPOL2!E26</f>
        <v>0</v>
      </c>
      <c r="H7" s="194">
        <f>EXPOL3!S20</f>
        <v>0</v>
      </c>
    </row>
    <row r="8" spans="1:8" x14ac:dyDescent="0.15">
      <c r="A8" s="193">
        <f>RCAP1!B21</f>
        <v>0</v>
      </c>
      <c r="B8" s="193">
        <f>RCAP1!C21</f>
        <v>0</v>
      </c>
      <c r="C8" s="194">
        <f>RCAP1!H21</f>
        <v>0</v>
      </c>
      <c r="D8" s="194">
        <f>RCAP1!M21</f>
        <v>0</v>
      </c>
      <c r="E8" s="194">
        <f>RCAP1!R21</f>
        <v>0</v>
      </c>
      <c r="F8" s="194">
        <f>EXPOL1!P21</f>
        <v>0</v>
      </c>
      <c r="G8" s="53">
        <f>EXPOL2!E27</f>
        <v>0</v>
      </c>
      <c r="H8" s="194">
        <f>EXPOL3!S21</f>
        <v>0</v>
      </c>
    </row>
    <row r="9" spans="1:8" x14ac:dyDescent="0.15">
      <c r="A9" s="193">
        <f>RCAP1!B22</f>
        <v>0</v>
      </c>
      <c r="B9" s="193">
        <f>RCAP1!C22</f>
        <v>0</v>
      </c>
      <c r="C9" s="194">
        <f>RCAP1!H22</f>
        <v>0</v>
      </c>
      <c r="D9" s="194">
        <f>RCAP1!M22</f>
        <v>0</v>
      </c>
      <c r="E9" s="194">
        <f>RCAP1!R22</f>
        <v>0</v>
      </c>
      <c r="F9" s="194">
        <f>EXPOL1!P22</f>
        <v>0</v>
      </c>
      <c r="G9" s="53">
        <f>EXPOL2!E28</f>
        <v>0</v>
      </c>
      <c r="H9" s="194">
        <f>EXPOL3!S22</f>
        <v>0</v>
      </c>
    </row>
    <row r="10" spans="1:8" x14ac:dyDescent="0.15">
      <c r="A10" s="193">
        <f>RCAP1!B23</f>
        <v>0</v>
      </c>
      <c r="B10" s="193">
        <f>RCAP1!C23</f>
        <v>0</v>
      </c>
      <c r="C10" s="194">
        <f>RCAP1!H23</f>
        <v>0</v>
      </c>
      <c r="D10" s="194">
        <f>RCAP1!M23</f>
        <v>0</v>
      </c>
      <c r="E10" s="194">
        <f>RCAP1!R23</f>
        <v>0</v>
      </c>
      <c r="F10" s="194">
        <f>EXPOL1!P23</f>
        <v>0</v>
      </c>
      <c r="G10" s="53">
        <f>EXPOL2!E29</f>
        <v>0</v>
      </c>
      <c r="H10" s="194">
        <f>EXPOL3!S23</f>
        <v>0</v>
      </c>
    </row>
    <row r="11" spans="1:8" x14ac:dyDescent="0.15">
      <c r="A11" s="193">
        <f>RCAP1!B24</f>
        <v>0</v>
      </c>
      <c r="B11" s="193">
        <f>RCAP1!C24</f>
        <v>0</v>
      </c>
      <c r="C11" s="194">
        <f>RCAP1!H24</f>
        <v>0</v>
      </c>
      <c r="D11" s="194">
        <f>RCAP1!M24</f>
        <v>0</v>
      </c>
      <c r="E11" s="194">
        <f>RCAP1!R24</f>
        <v>0</v>
      </c>
      <c r="F11" s="194">
        <f>EXPOL1!P24</f>
        <v>0</v>
      </c>
      <c r="G11" s="53">
        <f>EXPOL2!E30</f>
        <v>0</v>
      </c>
      <c r="H11" s="194">
        <f>EXPOL3!S24</f>
        <v>0</v>
      </c>
    </row>
    <row r="12" spans="1:8" x14ac:dyDescent="0.15">
      <c r="A12" s="193">
        <f>RCAP1!B25</f>
        <v>0</v>
      </c>
      <c r="B12" s="193">
        <f>RCAP1!C25</f>
        <v>0</v>
      </c>
      <c r="C12" s="194">
        <f>RCAP1!H25</f>
        <v>0</v>
      </c>
      <c r="D12" s="194">
        <f>RCAP1!M25</f>
        <v>0</v>
      </c>
      <c r="E12" s="194">
        <f>RCAP1!R25</f>
        <v>0</v>
      </c>
      <c r="F12" s="194">
        <f>EXPOL1!P25</f>
        <v>0</v>
      </c>
      <c r="G12" s="53">
        <f>EXPOL2!E31</f>
        <v>0</v>
      </c>
      <c r="H12" s="194">
        <f>EXPOL3!S25</f>
        <v>0</v>
      </c>
    </row>
    <row r="13" spans="1:8" x14ac:dyDescent="0.15">
      <c r="A13" s="193">
        <f>RCAP1!B26</f>
        <v>0</v>
      </c>
      <c r="B13" s="193">
        <f>RCAP1!C26</f>
        <v>0</v>
      </c>
      <c r="C13" s="194">
        <f>RCAP1!H26</f>
        <v>0</v>
      </c>
      <c r="D13" s="194">
        <f>RCAP1!M26</f>
        <v>0</v>
      </c>
      <c r="E13" s="194">
        <f>RCAP1!R26</f>
        <v>0</v>
      </c>
      <c r="F13" s="194">
        <f>EXPOL1!P26</f>
        <v>0</v>
      </c>
      <c r="G13" s="53">
        <f>EXPOL2!E32</f>
        <v>0</v>
      </c>
      <c r="H13" s="194">
        <f>EXPOL3!S26</f>
        <v>0</v>
      </c>
    </row>
    <row r="14" spans="1:8" x14ac:dyDescent="0.15">
      <c r="A14" s="193">
        <f>RCAP1!B27</f>
        <v>0</v>
      </c>
      <c r="B14" s="193">
        <f>RCAP1!C27</f>
        <v>0</v>
      </c>
      <c r="C14" s="194">
        <f>RCAP1!H27</f>
        <v>0</v>
      </c>
      <c r="D14" s="194">
        <f>RCAP1!M27</f>
        <v>0</v>
      </c>
      <c r="E14" s="194">
        <f>RCAP1!R27</f>
        <v>0</v>
      </c>
      <c r="F14" s="194">
        <f>EXPOL1!P27</f>
        <v>0</v>
      </c>
      <c r="G14" s="53">
        <f>EXPOL2!E33</f>
        <v>0</v>
      </c>
      <c r="H14" s="194">
        <f>EXPOL3!S27</f>
        <v>0</v>
      </c>
    </row>
    <row r="15" spans="1:8" x14ac:dyDescent="0.15">
      <c r="A15" s="193">
        <f>RCAP1!B28</f>
        <v>0</v>
      </c>
      <c r="B15" s="193">
        <f>RCAP1!C28</f>
        <v>0</v>
      </c>
      <c r="C15" s="194">
        <f>RCAP1!H28</f>
        <v>0</v>
      </c>
      <c r="D15" s="194">
        <f>RCAP1!M28</f>
        <v>0</v>
      </c>
      <c r="E15" s="194">
        <f>RCAP1!R28</f>
        <v>0</v>
      </c>
      <c r="F15" s="194">
        <f>EXPOL1!P28</f>
        <v>0</v>
      </c>
      <c r="G15" s="53">
        <f>EXPOL2!E34</f>
        <v>0</v>
      </c>
      <c r="H15" s="194">
        <f>EXPOL3!S28</f>
        <v>0</v>
      </c>
    </row>
    <row r="16" spans="1:8" x14ac:dyDescent="0.15">
      <c r="A16" s="193">
        <f>RCAP1!B29</f>
        <v>0</v>
      </c>
      <c r="B16" s="193">
        <f>RCAP1!C29</f>
        <v>0</v>
      </c>
      <c r="C16" s="194">
        <f>RCAP1!H29</f>
        <v>0</v>
      </c>
      <c r="D16" s="194">
        <f>RCAP1!M29</f>
        <v>0</v>
      </c>
      <c r="E16" s="194">
        <f>RCAP1!R29</f>
        <v>0</v>
      </c>
      <c r="F16" s="194">
        <f>EXPOL1!P29</f>
        <v>0</v>
      </c>
      <c r="G16" s="53">
        <f>EXPOL2!E35</f>
        <v>0</v>
      </c>
      <c r="H16" s="194">
        <f>EXPOL3!S29</f>
        <v>0</v>
      </c>
    </row>
    <row r="17" spans="1:8" x14ac:dyDescent="0.15">
      <c r="A17" s="193">
        <f>RCAP1!B30</f>
        <v>0</v>
      </c>
      <c r="B17" s="193">
        <f>RCAP1!C30</f>
        <v>0</v>
      </c>
      <c r="C17" s="194">
        <f>RCAP1!H30</f>
        <v>0</v>
      </c>
      <c r="D17" s="194">
        <f>RCAP1!M30</f>
        <v>0</v>
      </c>
      <c r="E17" s="194">
        <f>RCAP1!R30</f>
        <v>0</v>
      </c>
      <c r="F17" s="194">
        <f>EXPOL1!P30</f>
        <v>0</v>
      </c>
      <c r="G17" s="53">
        <f>EXPOL2!E36</f>
        <v>0</v>
      </c>
      <c r="H17" s="194">
        <f>EXPOL3!S30</f>
        <v>0</v>
      </c>
    </row>
    <row r="18" spans="1:8" x14ac:dyDescent="0.15">
      <c r="A18" s="193">
        <f>RCAP1!B31</f>
        <v>0</v>
      </c>
      <c r="B18" s="193">
        <f>RCAP1!C31</f>
        <v>0</v>
      </c>
      <c r="C18" s="194">
        <f>RCAP1!H31</f>
        <v>0</v>
      </c>
      <c r="D18" s="194">
        <f>RCAP1!M31</f>
        <v>0</v>
      </c>
      <c r="E18" s="194">
        <f>RCAP1!R31</f>
        <v>0</v>
      </c>
      <c r="F18" s="194">
        <f>EXPOL1!P31</f>
        <v>0</v>
      </c>
      <c r="G18" s="53">
        <f>EXPOL2!E37</f>
        <v>0</v>
      </c>
      <c r="H18" s="194">
        <f>EXPOL3!S31</f>
        <v>0</v>
      </c>
    </row>
    <row r="19" spans="1:8" x14ac:dyDescent="0.15">
      <c r="A19" s="193">
        <f>RCAP1!B32</f>
        <v>0</v>
      </c>
      <c r="B19" s="193">
        <f>RCAP1!C32</f>
        <v>0</v>
      </c>
      <c r="C19" s="194">
        <f>RCAP1!H32</f>
        <v>0</v>
      </c>
      <c r="D19" s="194">
        <f>RCAP1!M32</f>
        <v>0</v>
      </c>
      <c r="E19" s="194">
        <f>RCAP1!R32</f>
        <v>0</v>
      </c>
      <c r="F19" s="194">
        <f>EXPOL1!P32</f>
        <v>0</v>
      </c>
      <c r="G19" s="53">
        <f>EXPOL2!E38</f>
        <v>0</v>
      </c>
      <c r="H19" s="194">
        <f>EXPOL3!S32</f>
        <v>0</v>
      </c>
    </row>
    <row r="20" spans="1:8" x14ac:dyDescent="0.15">
      <c r="A20" s="193">
        <f>RCAP1!B33</f>
        <v>0</v>
      </c>
      <c r="B20" s="193">
        <f>RCAP1!C33</f>
        <v>0</v>
      </c>
      <c r="C20" s="194">
        <f>RCAP1!H33</f>
        <v>0</v>
      </c>
      <c r="D20" s="194">
        <f>RCAP1!M33</f>
        <v>0</v>
      </c>
      <c r="E20" s="194">
        <f>RCAP1!R33</f>
        <v>0</v>
      </c>
      <c r="F20" s="194">
        <f>EXPOL1!P33</f>
        <v>0</v>
      </c>
      <c r="G20" s="53">
        <f>EXPOL2!E39</f>
        <v>0</v>
      </c>
      <c r="H20" s="194">
        <f>EXPOL3!S33</f>
        <v>0</v>
      </c>
    </row>
    <row r="21" spans="1:8" x14ac:dyDescent="0.15">
      <c r="A21" s="193">
        <f>RCAP1!B34</f>
        <v>0</v>
      </c>
      <c r="B21" s="193">
        <f>RCAP1!C34</f>
        <v>0</v>
      </c>
      <c r="C21" s="194">
        <f>RCAP1!H34</f>
        <v>0</v>
      </c>
      <c r="D21" s="194">
        <f>RCAP1!M34</f>
        <v>0</v>
      </c>
      <c r="E21" s="194">
        <f>RCAP1!R34</f>
        <v>0</v>
      </c>
      <c r="F21" s="194">
        <f>EXPOL1!P34</f>
        <v>0</v>
      </c>
      <c r="G21" s="53">
        <f>EXPOL2!E40</f>
        <v>0</v>
      </c>
      <c r="H21" s="194">
        <f>EXPOL3!S34</f>
        <v>0</v>
      </c>
    </row>
    <row r="22" spans="1:8" x14ac:dyDescent="0.15">
      <c r="A22" s="193">
        <f>RCAP1!B35</f>
        <v>0</v>
      </c>
      <c r="B22" s="193">
        <f>RCAP1!C35</f>
        <v>0</v>
      </c>
      <c r="C22" s="194">
        <f>RCAP1!H35</f>
        <v>0</v>
      </c>
      <c r="D22" s="194">
        <f>RCAP1!M35</f>
        <v>0</v>
      </c>
      <c r="E22" s="194">
        <f>RCAP1!R35</f>
        <v>0</v>
      </c>
      <c r="F22" s="194">
        <f>EXPOL1!P35</f>
        <v>0</v>
      </c>
      <c r="G22" s="53">
        <f>EXPOL2!E41</f>
        <v>0</v>
      </c>
      <c r="H22" s="194">
        <f>EXPOL3!S35</f>
        <v>0</v>
      </c>
    </row>
    <row r="23" spans="1:8" x14ac:dyDescent="0.15">
      <c r="A23" s="193">
        <f>RCAP1!B36</f>
        <v>0</v>
      </c>
      <c r="B23" s="193">
        <f>RCAP1!C36</f>
        <v>0</v>
      </c>
      <c r="C23" s="194">
        <f>RCAP1!H36</f>
        <v>0</v>
      </c>
      <c r="D23" s="194">
        <f>RCAP1!M36</f>
        <v>0</v>
      </c>
      <c r="E23" s="194">
        <f>RCAP1!R36</f>
        <v>0</v>
      </c>
      <c r="F23" s="194">
        <f>EXPOL1!P36</f>
        <v>0</v>
      </c>
      <c r="G23" s="53">
        <f>EXPOL2!E42</f>
        <v>0</v>
      </c>
      <c r="H23" s="194">
        <f>EXPOL3!S36</f>
        <v>0</v>
      </c>
    </row>
    <row r="24" spans="1:8" x14ac:dyDescent="0.15">
      <c r="A24" s="193">
        <f>RCAP1!B37</f>
        <v>0</v>
      </c>
      <c r="B24" s="193">
        <f>RCAP1!C37</f>
        <v>0</v>
      </c>
      <c r="C24" s="194">
        <f>RCAP1!H37</f>
        <v>0</v>
      </c>
      <c r="D24" s="194">
        <f>RCAP1!M37</f>
        <v>0</v>
      </c>
      <c r="E24" s="194">
        <f>RCAP1!R37</f>
        <v>0</v>
      </c>
      <c r="F24" s="194">
        <f>EXPOL1!P37</f>
        <v>0</v>
      </c>
      <c r="G24" s="53">
        <f>EXPOL2!E43</f>
        <v>0</v>
      </c>
      <c r="H24" s="194">
        <f>EXPOL3!S37</f>
        <v>0</v>
      </c>
    </row>
    <row r="25" spans="1:8" x14ac:dyDescent="0.15">
      <c r="A25" s="193">
        <f>RCAP1!B38</f>
        <v>0</v>
      </c>
      <c r="B25" s="193">
        <f>RCAP1!C38</f>
        <v>0</v>
      </c>
      <c r="C25" s="194">
        <f>RCAP1!H38</f>
        <v>0</v>
      </c>
      <c r="D25" s="194">
        <f>RCAP1!M38</f>
        <v>0</v>
      </c>
      <c r="E25" s="194">
        <f>RCAP1!R38</f>
        <v>0</v>
      </c>
      <c r="F25" s="194">
        <f>EXPOL1!P38</f>
        <v>0</v>
      </c>
      <c r="G25" s="53">
        <f>EXPOL2!E44</f>
        <v>0</v>
      </c>
      <c r="H25" s="194">
        <f>EXPOL3!S38</f>
        <v>0</v>
      </c>
    </row>
    <row r="26" spans="1:8" x14ac:dyDescent="0.15">
      <c r="A26" s="193">
        <f>RCAP1!B39</f>
        <v>0</v>
      </c>
      <c r="B26" s="193">
        <f>RCAP1!C39</f>
        <v>0</v>
      </c>
      <c r="C26" s="194">
        <f>RCAP1!H39</f>
        <v>0</v>
      </c>
      <c r="D26" s="194">
        <f>RCAP1!M39</f>
        <v>0</v>
      </c>
      <c r="E26" s="194">
        <f>RCAP1!R39</f>
        <v>0</v>
      </c>
      <c r="F26" s="194">
        <f>EXPOL1!P39</f>
        <v>0</v>
      </c>
      <c r="G26" s="53">
        <f>EXPOL2!E45</f>
        <v>0</v>
      </c>
      <c r="H26" s="194">
        <f>EXPOL3!S39</f>
        <v>0</v>
      </c>
    </row>
    <row r="27" spans="1:8" x14ac:dyDescent="0.15">
      <c r="A27" s="193">
        <f>RCAP1!B40</f>
        <v>0</v>
      </c>
      <c r="B27" s="193">
        <f>RCAP1!C40</f>
        <v>0</v>
      </c>
      <c r="C27" s="194">
        <f>RCAP1!H40</f>
        <v>0</v>
      </c>
      <c r="D27" s="194">
        <f>RCAP1!M40</f>
        <v>0</v>
      </c>
      <c r="E27" s="194">
        <f>RCAP1!R40</f>
        <v>0</v>
      </c>
      <c r="F27" s="194">
        <f>EXPOL1!P40</f>
        <v>0</v>
      </c>
      <c r="G27" s="53">
        <f>EXPOL2!E46</f>
        <v>0</v>
      </c>
      <c r="H27" s="194">
        <f>EXPOL3!S40</f>
        <v>0</v>
      </c>
    </row>
    <row r="28" spans="1:8" x14ac:dyDescent="0.15">
      <c r="A28" s="193">
        <f>RCAP1!B41</f>
        <v>0</v>
      </c>
      <c r="B28" s="193">
        <f>RCAP1!C41</f>
        <v>0</v>
      </c>
      <c r="C28" s="194">
        <f>RCAP1!H41</f>
        <v>0</v>
      </c>
      <c r="D28" s="194">
        <f>RCAP1!M41</f>
        <v>0</v>
      </c>
      <c r="E28" s="194">
        <f>RCAP1!R41</f>
        <v>0</v>
      </c>
      <c r="F28" s="194">
        <f>EXPOL1!P41</f>
        <v>0</v>
      </c>
      <c r="G28" s="53">
        <f>EXPOL2!E47</f>
        <v>0</v>
      </c>
      <c r="H28" s="194">
        <f>EXPOL3!S41</f>
        <v>0</v>
      </c>
    </row>
    <row r="29" spans="1:8" x14ac:dyDescent="0.15">
      <c r="A29" s="193">
        <f>RCAP1!B42</f>
        <v>0</v>
      </c>
      <c r="B29" s="193">
        <f>RCAP1!C42</f>
        <v>0</v>
      </c>
      <c r="C29" s="194">
        <f>RCAP1!H42</f>
        <v>0</v>
      </c>
      <c r="D29" s="194">
        <f>RCAP1!M42</f>
        <v>0</v>
      </c>
      <c r="E29" s="194">
        <f>RCAP1!R42</f>
        <v>0</v>
      </c>
      <c r="F29" s="194">
        <f>EXPOL1!P42</f>
        <v>0</v>
      </c>
      <c r="G29" s="53">
        <f>EXPOL2!E48</f>
        <v>0</v>
      </c>
      <c r="H29" s="194">
        <f>EXPOL3!S42</f>
        <v>0</v>
      </c>
    </row>
    <row r="30" spans="1:8" x14ac:dyDescent="0.15">
      <c r="A30" s="193">
        <f>RCAP1!B43</f>
        <v>0</v>
      </c>
      <c r="B30" s="193">
        <f>RCAP1!C43</f>
        <v>0</v>
      </c>
      <c r="C30" s="194">
        <f>RCAP1!H43</f>
        <v>0</v>
      </c>
      <c r="D30" s="194">
        <f>RCAP1!M43</f>
        <v>0</v>
      </c>
      <c r="E30" s="194">
        <f>RCAP1!R43</f>
        <v>0</v>
      </c>
      <c r="F30" s="194">
        <f>EXPOL1!P43</f>
        <v>0</v>
      </c>
      <c r="G30" s="53">
        <f>EXPOL2!E49</f>
        <v>0</v>
      </c>
      <c r="H30" s="194">
        <f>EXPOL3!S43</f>
        <v>0</v>
      </c>
    </row>
    <row r="31" spans="1:8" x14ac:dyDescent="0.15">
      <c r="A31" s="193">
        <f>RCAP1!B44</f>
        <v>0</v>
      </c>
      <c r="B31" s="193">
        <f>RCAP1!C44</f>
        <v>0</v>
      </c>
      <c r="C31" s="194">
        <f>RCAP1!H44</f>
        <v>0</v>
      </c>
      <c r="D31" s="194">
        <f>RCAP1!M44</f>
        <v>0</v>
      </c>
      <c r="E31" s="194">
        <f>RCAP1!R44</f>
        <v>0</v>
      </c>
      <c r="F31" s="194">
        <f>EXPOL1!P44</f>
        <v>0</v>
      </c>
      <c r="G31" s="53">
        <f>EXPOL2!E50</f>
        <v>0</v>
      </c>
      <c r="H31" s="194">
        <f>EXPOL3!S44</f>
        <v>0</v>
      </c>
    </row>
    <row r="32" spans="1:8" x14ac:dyDescent="0.15">
      <c r="A32" s="193">
        <f>RCAP1!B45</f>
        <v>0</v>
      </c>
      <c r="B32" s="193">
        <f>RCAP1!C45</f>
        <v>0</v>
      </c>
      <c r="C32" s="194">
        <f>RCAP1!H45</f>
        <v>0</v>
      </c>
      <c r="D32" s="194">
        <f>RCAP1!M45</f>
        <v>0</v>
      </c>
      <c r="E32" s="194">
        <f>RCAP1!R45</f>
        <v>0</v>
      </c>
      <c r="F32" s="194">
        <f>EXPOL1!P45</f>
        <v>0</v>
      </c>
      <c r="G32" s="53">
        <f>EXPOL2!E51</f>
        <v>0</v>
      </c>
      <c r="H32" s="194">
        <f>EXPOL3!S45</f>
        <v>0</v>
      </c>
    </row>
    <row r="33" spans="1:8" x14ac:dyDescent="0.15">
      <c r="A33" s="193">
        <f>RCAP1!B46</f>
        <v>0</v>
      </c>
      <c r="B33" s="193">
        <f>RCAP1!C46</f>
        <v>0</v>
      </c>
      <c r="C33" s="194">
        <f>RCAP1!H46</f>
        <v>0</v>
      </c>
      <c r="D33" s="194">
        <f>RCAP1!M46</f>
        <v>0</v>
      </c>
      <c r="E33" s="194">
        <f>RCAP1!R46</f>
        <v>0</v>
      </c>
      <c r="F33" s="194">
        <f>EXPOL1!P46</f>
        <v>0</v>
      </c>
      <c r="G33" s="53">
        <f>EXPOL2!E52</f>
        <v>0</v>
      </c>
      <c r="H33" s="194">
        <f>EXPOL3!S46</f>
        <v>0</v>
      </c>
    </row>
    <row r="34" spans="1:8" x14ac:dyDescent="0.15">
      <c r="A34" s="193">
        <f>RCAP1!B47</f>
        <v>0</v>
      </c>
      <c r="B34" s="193">
        <f>RCAP1!C47</f>
        <v>0</v>
      </c>
      <c r="C34" s="194">
        <f>RCAP1!H47</f>
        <v>0</v>
      </c>
      <c r="D34" s="194">
        <f>RCAP1!M47</f>
        <v>0</v>
      </c>
      <c r="E34" s="194">
        <f>RCAP1!R47</f>
        <v>0</v>
      </c>
      <c r="F34" s="194">
        <f>EXPOL1!P47</f>
        <v>0</v>
      </c>
      <c r="G34" s="53">
        <f>EXPOL2!E53</f>
        <v>0</v>
      </c>
      <c r="H34" s="194">
        <f>EXPOL3!S47</f>
        <v>0</v>
      </c>
    </row>
    <row r="35" spans="1:8" x14ac:dyDescent="0.15">
      <c r="A35" s="193">
        <f>RCAP1!B48</f>
        <v>0</v>
      </c>
      <c r="B35" s="193">
        <f>RCAP1!C48</f>
        <v>0</v>
      </c>
      <c r="C35" s="194">
        <f>RCAP1!H48</f>
        <v>0</v>
      </c>
      <c r="D35" s="194">
        <f>RCAP1!M48</f>
        <v>0</v>
      </c>
      <c r="E35" s="194">
        <f>RCAP1!R48</f>
        <v>0</v>
      </c>
      <c r="F35" s="194">
        <f>EXPOL1!P48</f>
        <v>0</v>
      </c>
      <c r="G35" s="53">
        <f>EXPOL2!E54</f>
        <v>0</v>
      </c>
      <c r="H35" s="194">
        <f>EXPOL3!S48</f>
        <v>0</v>
      </c>
    </row>
    <row r="36" spans="1:8" x14ac:dyDescent="0.15">
      <c r="A36" s="193">
        <f>RCAP1!B49</f>
        <v>0</v>
      </c>
      <c r="B36" s="193">
        <f>RCAP1!C49</f>
        <v>0</v>
      </c>
      <c r="C36" s="194">
        <f>RCAP1!H49</f>
        <v>0</v>
      </c>
      <c r="D36" s="194">
        <f>RCAP1!M49</f>
        <v>0</v>
      </c>
      <c r="E36" s="194">
        <f>RCAP1!R49</f>
        <v>0</v>
      </c>
      <c r="F36" s="194">
        <f>EXPOL1!P49</f>
        <v>0</v>
      </c>
      <c r="G36" s="53">
        <f>EXPOL2!E55</f>
        <v>0</v>
      </c>
      <c r="H36" s="194">
        <f>EXPOL3!S49</f>
        <v>0</v>
      </c>
    </row>
    <row r="37" spans="1:8" x14ac:dyDescent="0.15">
      <c r="A37" s="193">
        <f>RCAP1!B50</f>
        <v>0</v>
      </c>
      <c r="B37" s="193">
        <f>RCAP1!C50</f>
        <v>0</v>
      </c>
      <c r="C37" s="194">
        <f>RCAP1!H50</f>
        <v>0</v>
      </c>
      <c r="D37" s="194">
        <f>RCAP1!M50</f>
        <v>0</v>
      </c>
      <c r="E37" s="194">
        <f>RCAP1!R50</f>
        <v>0</v>
      </c>
      <c r="F37" s="194">
        <f>EXPOL1!P50</f>
        <v>0</v>
      </c>
      <c r="G37" s="53">
        <f>EXPOL2!E56</f>
        <v>0</v>
      </c>
      <c r="H37" s="194">
        <f>EXPOL3!S50</f>
        <v>0</v>
      </c>
    </row>
    <row r="38" spans="1:8" x14ac:dyDescent="0.15">
      <c r="A38" s="193">
        <f>RCAP1!B51</f>
        <v>0</v>
      </c>
      <c r="B38" s="193">
        <f>RCAP1!C51</f>
        <v>0</v>
      </c>
      <c r="C38" s="194">
        <f>RCAP1!H51</f>
        <v>0</v>
      </c>
      <c r="D38" s="194">
        <f>RCAP1!M51</f>
        <v>0</v>
      </c>
      <c r="E38" s="194">
        <f>RCAP1!R51</f>
        <v>0</v>
      </c>
      <c r="F38" s="194">
        <f>EXPOL1!P51</f>
        <v>0</v>
      </c>
      <c r="G38" s="53">
        <f>EXPOL2!E57</f>
        <v>0</v>
      </c>
      <c r="H38" s="194">
        <f>EXPOL3!S51</f>
        <v>0</v>
      </c>
    </row>
    <row r="39" spans="1:8" x14ac:dyDescent="0.15">
      <c r="A39" s="193">
        <f>RCAP1!B52</f>
        <v>0</v>
      </c>
      <c r="B39" s="193">
        <f>RCAP1!C52</f>
        <v>0</v>
      </c>
      <c r="C39" s="194">
        <f>RCAP1!H52</f>
        <v>0</v>
      </c>
      <c r="D39" s="194">
        <f>RCAP1!M52</f>
        <v>0</v>
      </c>
      <c r="E39" s="194">
        <f>RCAP1!R52</f>
        <v>0</v>
      </c>
      <c r="F39" s="194">
        <f>EXPOL1!P52</f>
        <v>0</v>
      </c>
      <c r="G39" s="53">
        <f>EXPOL2!E58</f>
        <v>0</v>
      </c>
      <c r="H39" s="194">
        <f>EXPOL3!S52</f>
        <v>0</v>
      </c>
    </row>
    <row r="40" spans="1:8" x14ac:dyDescent="0.15">
      <c r="A40" s="193">
        <f>RCAP1!B53</f>
        <v>0</v>
      </c>
      <c r="B40" s="193">
        <f>RCAP1!C53</f>
        <v>0</v>
      </c>
      <c r="C40" s="194">
        <f>RCAP1!H53</f>
        <v>0</v>
      </c>
      <c r="D40" s="194">
        <f>RCAP1!M53</f>
        <v>0</v>
      </c>
      <c r="E40" s="194">
        <f>RCAP1!R53</f>
        <v>0</v>
      </c>
      <c r="F40" s="194">
        <f>EXPOL1!P53</f>
        <v>0</v>
      </c>
      <c r="G40" s="53">
        <f>EXPOL2!E59</f>
        <v>0</v>
      </c>
      <c r="H40" s="194">
        <f>EXPOL3!S53</f>
        <v>0</v>
      </c>
    </row>
    <row r="41" spans="1:8" x14ac:dyDescent="0.15">
      <c r="A41" s="193">
        <f>RCAP1!B54</f>
        <v>0</v>
      </c>
      <c r="B41" s="193">
        <f>RCAP1!C54</f>
        <v>0</v>
      </c>
      <c r="C41" s="194">
        <f>RCAP1!H54</f>
        <v>0</v>
      </c>
      <c r="D41" s="194">
        <f>RCAP1!M54</f>
        <v>0</v>
      </c>
      <c r="E41" s="194">
        <f>RCAP1!R54</f>
        <v>0</v>
      </c>
      <c r="F41" s="194">
        <f>EXPOL1!P54</f>
        <v>0</v>
      </c>
      <c r="G41" s="53">
        <f>EXPOL2!E60</f>
        <v>0</v>
      </c>
      <c r="H41" s="194">
        <f>EXPOL3!S54</f>
        <v>0</v>
      </c>
    </row>
    <row r="42" spans="1:8" x14ac:dyDescent="0.15">
      <c r="A42" s="193">
        <f>RCAP1!B55</f>
        <v>0</v>
      </c>
      <c r="B42" s="193">
        <f>RCAP1!C55</f>
        <v>0</v>
      </c>
      <c r="C42" s="194">
        <f>RCAP1!H55</f>
        <v>0</v>
      </c>
      <c r="D42" s="194">
        <f>RCAP1!M55</f>
        <v>0</v>
      </c>
      <c r="E42" s="194">
        <f>RCAP1!R55</f>
        <v>0</v>
      </c>
      <c r="F42" s="194">
        <f>EXPOL1!P55</f>
        <v>0</v>
      </c>
      <c r="G42" s="53">
        <f>EXPOL2!E61</f>
        <v>0</v>
      </c>
      <c r="H42" s="194">
        <f>EXPOL3!S55</f>
        <v>0</v>
      </c>
    </row>
    <row r="43" spans="1:8" x14ac:dyDescent="0.15">
      <c r="A43" s="193">
        <f>RCAP1!B56</f>
        <v>0</v>
      </c>
      <c r="B43" s="193">
        <f>RCAP1!C56</f>
        <v>0</v>
      </c>
      <c r="C43" s="194">
        <f>RCAP1!H56</f>
        <v>0</v>
      </c>
      <c r="D43" s="194">
        <f>RCAP1!M56</f>
        <v>0</v>
      </c>
      <c r="E43" s="194">
        <f>RCAP1!R56</f>
        <v>0</v>
      </c>
      <c r="F43" s="194">
        <f>EXPOL1!P56</f>
        <v>0</v>
      </c>
      <c r="G43" s="53">
        <f>EXPOL2!E62</f>
        <v>0</v>
      </c>
      <c r="H43" s="194">
        <f>EXPOL3!S56</f>
        <v>0</v>
      </c>
    </row>
    <row r="44" spans="1:8" x14ac:dyDescent="0.15">
      <c r="A44" s="193">
        <f>RCAP1!B57</f>
        <v>0</v>
      </c>
      <c r="B44" s="193">
        <f>RCAP1!C57</f>
        <v>0</v>
      </c>
      <c r="C44" s="194">
        <f>RCAP1!H57</f>
        <v>0</v>
      </c>
      <c r="D44" s="194">
        <f>RCAP1!M57</f>
        <v>0</v>
      </c>
      <c r="E44" s="194">
        <f>RCAP1!R57</f>
        <v>0</v>
      </c>
      <c r="F44" s="194">
        <f>EXPOL1!P57</f>
        <v>0</v>
      </c>
      <c r="G44" s="53">
        <f>EXPOL2!E63</f>
        <v>0</v>
      </c>
      <c r="H44" s="194">
        <f>EXPOL3!S57</f>
        <v>0</v>
      </c>
    </row>
    <row r="45" spans="1:8" x14ac:dyDescent="0.15">
      <c r="A45" s="193">
        <f>RCAP1!B58</f>
        <v>0</v>
      </c>
      <c r="B45" s="193">
        <f>RCAP1!C58</f>
        <v>0</v>
      </c>
      <c r="C45" s="194">
        <f>RCAP1!H58</f>
        <v>0</v>
      </c>
      <c r="D45" s="194">
        <f>RCAP1!M58</f>
        <v>0</v>
      </c>
      <c r="E45" s="194">
        <f>RCAP1!R58</f>
        <v>0</v>
      </c>
      <c r="F45" s="194">
        <f>EXPOL1!P58</f>
        <v>0</v>
      </c>
      <c r="G45" s="53">
        <f>EXPOL2!E64</f>
        <v>0</v>
      </c>
      <c r="H45" s="194">
        <f>EXPOL3!S58</f>
        <v>0</v>
      </c>
    </row>
    <row r="46" spans="1:8" x14ac:dyDescent="0.15">
      <c r="A46" s="193">
        <f>RCAP1!B59</f>
        <v>0</v>
      </c>
      <c r="B46" s="193">
        <f>RCAP1!C59</f>
        <v>0</v>
      </c>
      <c r="C46" s="194">
        <f>RCAP1!H59</f>
        <v>0</v>
      </c>
      <c r="D46" s="194">
        <f>RCAP1!M59</f>
        <v>0</v>
      </c>
      <c r="E46" s="194">
        <f>RCAP1!R59</f>
        <v>0</v>
      </c>
      <c r="F46" s="194">
        <f>EXPOL1!P59</f>
        <v>0</v>
      </c>
      <c r="G46" s="53">
        <f>EXPOL2!E65</f>
        <v>0</v>
      </c>
      <c r="H46" s="194">
        <f>EXPOL3!S59</f>
        <v>0</v>
      </c>
    </row>
    <row r="47" spans="1:8" x14ac:dyDescent="0.15">
      <c r="A47" s="193">
        <f>RCAP1!B60</f>
        <v>0</v>
      </c>
      <c r="B47" s="193">
        <f>RCAP1!C60</f>
        <v>0</v>
      </c>
      <c r="C47" s="194">
        <f>RCAP1!H60</f>
        <v>0</v>
      </c>
      <c r="D47" s="194">
        <f>RCAP1!M60</f>
        <v>0</v>
      </c>
      <c r="E47" s="194">
        <f>RCAP1!R60</f>
        <v>0</v>
      </c>
      <c r="F47" s="194">
        <f>EXPOL1!P60</f>
        <v>0</v>
      </c>
      <c r="G47" s="53">
        <f>EXPOL2!E66</f>
        <v>0</v>
      </c>
      <c r="H47" s="194">
        <f>EXPOL3!S60</f>
        <v>0</v>
      </c>
    </row>
    <row r="48" spans="1:8" x14ac:dyDescent="0.15">
      <c r="A48" s="193">
        <f>RCAP1!B61</f>
        <v>0</v>
      </c>
      <c r="B48" s="193">
        <f>RCAP1!C61</f>
        <v>0</v>
      </c>
      <c r="C48" s="194">
        <f>RCAP1!H61</f>
        <v>0</v>
      </c>
      <c r="D48" s="194">
        <f>RCAP1!M61</f>
        <v>0</v>
      </c>
      <c r="E48" s="194">
        <f>RCAP1!R61</f>
        <v>0</v>
      </c>
      <c r="F48" s="194">
        <f>EXPOL1!P61</f>
        <v>0</v>
      </c>
      <c r="G48" s="53">
        <f>EXPOL2!E67</f>
        <v>0</v>
      </c>
      <c r="H48" s="194">
        <f>EXPOL3!S61</f>
        <v>0</v>
      </c>
    </row>
    <row r="49" spans="1:8" x14ac:dyDescent="0.15">
      <c r="A49" s="193">
        <f>RCAP1!B62</f>
        <v>0</v>
      </c>
      <c r="B49" s="193">
        <f>RCAP1!C62</f>
        <v>0</v>
      </c>
      <c r="C49" s="194">
        <f>RCAP1!H62</f>
        <v>0</v>
      </c>
      <c r="D49" s="194">
        <f>RCAP1!M62</f>
        <v>0</v>
      </c>
      <c r="E49" s="194">
        <f>RCAP1!R62</f>
        <v>0</v>
      </c>
      <c r="F49" s="194">
        <f>EXPOL1!P62</f>
        <v>0</v>
      </c>
      <c r="G49" s="53">
        <f>EXPOL2!E68</f>
        <v>0</v>
      </c>
      <c r="H49" s="194">
        <f>EXPOL3!S62</f>
        <v>0</v>
      </c>
    </row>
    <row r="50" spans="1:8" x14ac:dyDescent="0.15">
      <c r="A50" s="193">
        <f>RCAP1!B63</f>
        <v>0</v>
      </c>
      <c r="B50" s="193">
        <f>RCAP1!C63</f>
        <v>0</v>
      </c>
      <c r="C50" s="194">
        <f>RCAP1!H63</f>
        <v>0</v>
      </c>
      <c r="D50" s="194">
        <f>RCAP1!M63</f>
        <v>0</v>
      </c>
      <c r="E50" s="194">
        <f>RCAP1!R63</f>
        <v>0</v>
      </c>
      <c r="F50" s="194">
        <f>EXPOL1!P63</f>
        <v>0</v>
      </c>
      <c r="G50" s="53">
        <f>EXPOL2!E69</f>
        <v>0</v>
      </c>
      <c r="H50" s="194">
        <f>EXPOL3!S63</f>
        <v>0</v>
      </c>
    </row>
    <row r="51" spans="1:8" x14ac:dyDescent="0.15">
      <c r="A51" s="193">
        <f>RCAP1!B64</f>
        <v>0</v>
      </c>
      <c r="B51" s="193">
        <f>RCAP1!C64</f>
        <v>0</v>
      </c>
      <c r="C51" s="194">
        <f>RCAP1!H64</f>
        <v>0</v>
      </c>
      <c r="D51" s="194">
        <f>RCAP1!M64</f>
        <v>0</v>
      </c>
      <c r="E51" s="194">
        <f>RCAP1!R64</f>
        <v>0</v>
      </c>
      <c r="F51" s="194">
        <f>EXPOL1!P64</f>
        <v>0</v>
      </c>
      <c r="G51" s="53">
        <f>EXPOL2!E70</f>
        <v>0</v>
      </c>
      <c r="H51" s="194">
        <f>EXPOL3!S64</f>
        <v>0</v>
      </c>
    </row>
    <row r="52" spans="1:8" x14ac:dyDescent="0.15">
      <c r="A52" s="193">
        <f>RCAP1!B65</f>
        <v>0</v>
      </c>
      <c r="B52" s="193">
        <f>RCAP1!C65</f>
        <v>0</v>
      </c>
      <c r="C52" s="194">
        <f>RCAP1!H65</f>
        <v>0</v>
      </c>
      <c r="D52" s="194">
        <f>RCAP1!M65</f>
        <v>0</v>
      </c>
      <c r="E52" s="194">
        <f>RCAP1!R65</f>
        <v>0</v>
      </c>
      <c r="F52" s="194">
        <f>EXPOL1!P65</f>
        <v>0</v>
      </c>
      <c r="G52" s="53">
        <f>EXPOL2!E71</f>
        <v>0</v>
      </c>
      <c r="H52" s="194">
        <f>EXPOL3!S65</f>
        <v>0</v>
      </c>
    </row>
    <row r="53" spans="1:8" x14ac:dyDescent="0.15">
      <c r="A53" s="193">
        <f>RCAP1!B66</f>
        <v>0</v>
      </c>
      <c r="B53" s="193">
        <f>RCAP1!C66</f>
        <v>0</v>
      </c>
      <c r="C53" s="194">
        <f>RCAP1!H66</f>
        <v>0</v>
      </c>
      <c r="D53" s="194">
        <f>RCAP1!M66</f>
        <v>0</v>
      </c>
      <c r="E53" s="194">
        <f>RCAP1!R66</f>
        <v>0</v>
      </c>
      <c r="F53" s="194">
        <f>EXPOL1!P66</f>
        <v>0</v>
      </c>
      <c r="G53" s="53">
        <f>EXPOL2!E72</f>
        <v>0</v>
      </c>
      <c r="H53" s="194">
        <f>EXPOL3!S66</f>
        <v>0</v>
      </c>
    </row>
    <row r="54" spans="1:8" x14ac:dyDescent="0.15">
      <c r="A54" s="193">
        <f>RCAP1!B67</f>
        <v>0</v>
      </c>
      <c r="B54" s="193">
        <f>RCAP1!C67</f>
        <v>0</v>
      </c>
      <c r="C54" s="194">
        <f>RCAP1!H67</f>
        <v>0</v>
      </c>
      <c r="D54" s="194">
        <f>RCAP1!M67</f>
        <v>0</v>
      </c>
      <c r="E54" s="194">
        <f>RCAP1!R67</f>
        <v>0</v>
      </c>
      <c r="F54" s="194">
        <f>EXPOL1!P67</f>
        <v>0</v>
      </c>
      <c r="G54" s="53">
        <f>EXPOL2!E73</f>
        <v>0</v>
      </c>
      <c r="H54" s="194">
        <f>EXPOL3!S67</f>
        <v>0</v>
      </c>
    </row>
    <row r="55" spans="1:8" x14ac:dyDescent="0.15">
      <c r="A55" s="193">
        <f>RCAP1!B68</f>
        <v>0</v>
      </c>
      <c r="B55" s="193">
        <f>RCAP1!C68</f>
        <v>0</v>
      </c>
      <c r="C55" s="194">
        <f>RCAP1!H68</f>
        <v>0</v>
      </c>
      <c r="D55" s="194">
        <f>RCAP1!M68</f>
        <v>0</v>
      </c>
      <c r="E55" s="194">
        <f>RCAP1!R68</f>
        <v>0</v>
      </c>
      <c r="F55" s="194">
        <f>EXPOL1!P68</f>
        <v>0</v>
      </c>
      <c r="G55" s="53">
        <f>EXPOL2!E74</f>
        <v>0</v>
      </c>
      <c r="H55" s="194">
        <f>EXPOL3!S68</f>
        <v>0</v>
      </c>
    </row>
    <row r="56" spans="1:8" x14ac:dyDescent="0.15">
      <c r="A56" s="193">
        <f>RCAP1!B69</f>
        <v>0</v>
      </c>
      <c r="B56" s="193">
        <f>RCAP1!C69</f>
        <v>0</v>
      </c>
      <c r="C56" s="194">
        <f>RCAP1!H69</f>
        <v>0</v>
      </c>
      <c r="D56" s="194">
        <f>RCAP1!M69</f>
        <v>0</v>
      </c>
      <c r="E56" s="194">
        <f>RCAP1!R69</f>
        <v>0</v>
      </c>
      <c r="F56" s="194">
        <f>EXPOL1!P69</f>
        <v>0</v>
      </c>
      <c r="G56" s="53">
        <f>EXPOL2!E75</f>
        <v>0</v>
      </c>
      <c r="H56" s="194">
        <f>EXPOL3!S69</f>
        <v>0</v>
      </c>
    </row>
    <row r="57" spans="1:8" x14ac:dyDescent="0.15">
      <c r="A57" s="193">
        <f>RCAP1!B70</f>
        <v>0</v>
      </c>
      <c r="B57" s="193">
        <f>RCAP1!C70</f>
        <v>0</v>
      </c>
      <c r="C57" s="194">
        <f>RCAP1!H70</f>
        <v>0</v>
      </c>
      <c r="D57" s="194">
        <f>RCAP1!M70</f>
        <v>0</v>
      </c>
      <c r="E57" s="194">
        <f>RCAP1!R70</f>
        <v>0</v>
      </c>
      <c r="F57" s="194">
        <f>EXPOL1!P70</f>
        <v>0</v>
      </c>
      <c r="G57" s="53">
        <f>EXPOL2!E76</f>
        <v>0</v>
      </c>
      <c r="H57" s="194">
        <f>EXPOL3!S70</f>
        <v>0</v>
      </c>
    </row>
    <row r="58" spans="1:8" x14ac:dyDescent="0.15">
      <c r="A58" s="193">
        <f>RCAP1!B71</f>
        <v>0</v>
      </c>
      <c r="B58" s="193">
        <f>RCAP1!C71</f>
        <v>0</v>
      </c>
      <c r="C58" s="194">
        <f>RCAP1!H71</f>
        <v>0</v>
      </c>
      <c r="D58" s="194">
        <f>RCAP1!M71</f>
        <v>0</v>
      </c>
      <c r="E58" s="194">
        <f>RCAP1!R71</f>
        <v>0</v>
      </c>
      <c r="F58" s="194">
        <f>EXPOL1!P71</f>
        <v>0</v>
      </c>
      <c r="G58" s="53">
        <f>EXPOL2!E77</f>
        <v>0</v>
      </c>
      <c r="H58" s="194">
        <f>EXPOL3!S71</f>
        <v>0</v>
      </c>
    </row>
    <row r="59" spans="1:8" x14ac:dyDescent="0.15">
      <c r="A59" s="193">
        <f>RCAP1!B72</f>
        <v>0</v>
      </c>
      <c r="B59" s="193">
        <f>RCAP1!C72</f>
        <v>0</v>
      </c>
      <c r="C59" s="194">
        <f>RCAP1!H72</f>
        <v>0</v>
      </c>
      <c r="D59" s="194">
        <f>RCAP1!M72</f>
        <v>0</v>
      </c>
      <c r="E59" s="194">
        <f>RCAP1!R72</f>
        <v>0</v>
      </c>
      <c r="F59" s="194">
        <f>EXPOL1!P72</f>
        <v>0</v>
      </c>
      <c r="G59" s="53">
        <f>EXPOL2!E78</f>
        <v>0</v>
      </c>
      <c r="H59" s="194">
        <f>EXPOL3!S72</f>
        <v>0</v>
      </c>
    </row>
    <row r="60" spans="1:8" x14ac:dyDescent="0.15">
      <c r="A60" s="193">
        <f>RCAP1!B73</f>
        <v>0</v>
      </c>
      <c r="B60" s="193">
        <f>RCAP1!C73</f>
        <v>0</v>
      </c>
      <c r="C60" s="194">
        <f>RCAP1!H73</f>
        <v>0</v>
      </c>
      <c r="D60" s="194">
        <f>RCAP1!M73</f>
        <v>0</v>
      </c>
      <c r="E60" s="194">
        <f>RCAP1!R73</f>
        <v>0</v>
      </c>
      <c r="F60" s="194">
        <f>EXPOL1!P73</f>
        <v>0</v>
      </c>
      <c r="G60" s="53">
        <f>EXPOL2!E79</f>
        <v>0</v>
      </c>
      <c r="H60" s="194">
        <f>EXPOL3!S73</f>
        <v>0</v>
      </c>
    </row>
    <row r="61" spans="1:8" x14ac:dyDescent="0.15">
      <c r="A61" s="193">
        <f>RCAP1!B74</f>
        <v>0</v>
      </c>
      <c r="B61" s="193">
        <f>RCAP1!C74</f>
        <v>0</v>
      </c>
      <c r="C61" s="194">
        <f>RCAP1!H74</f>
        <v>0</v>
      </c>
      <c r="D61" s="194">
        <f>RCAP1!M74</f>
        <v>0</v>
      </c>
      <c r="E61" s="194">
        <f>RCAP1!R74</f>
        <v>0</v>
      </c>
      <c r="F61" s="194">
        <f>EXPOL1!P74</f>
        <v>0</v>
      </c>
      <c r="G61" s="53">
        <f>EXPOL2!E80</f>
        <v>0</v>
      </c>
      <c r="H61" s="194">
        <f>EXPOL3!S74</f>
        <v>0</v>
      </c>
    </row>
    <row r="62" spans="1:8" x14ac:dyDescent="0.15">
      <c r="A62" s="193">
        <f>RCAP1!B75</f>
        <v>0</v>
      </c>
      <c r="B62" s="193">
        <f>RCAP1!C75</f>
        <v>0</v>
      </c>
      <c r="C62" s="194">
        <f>RCAP1!H75</f>
        <v>0</v>
      </c>
      <c r="D62" s="194">
        <f>RCAP1!M75</f>
        <v>0</v>
      </c>
      <c r="E62" s="194">
        <f>RCAP1!R75</f>
        <v>0</v>
      </c>
      <c r="F62" s="194">
        <f>EXPOL1!P75</f>
        <v>0</v>
      </c>
      <c r="G62" s="53">
        <f>EXPOL2!E81</f>
        <v>0</v>
      </c>
      <c r="H62" s="194">
        <f>EXPOL3!S75</f>
        <v>0</v>
      </c>
    </row>
    <row r="63" spans="1:8" x14ac:dyDescent="0.15">
      <c r="A63" s="193">
        <f>RCAP1!B76</f>
        <v>0</v>
      </c>
      <c r="B63" s="193">
        <f>RCAP1!C76</f>
        <v>0</v>
      </c>
      <c r="C63" s="194">
        <f>RCAP1!H76</f>
        <v>0</v>
      </c>
      <c r="D63" s="194">
        <f>RCAP1!M76</f>
        <v>0</v>
      </c>
      <c r="E63" s="194">
        <f>RCAP1!R76</f>
        <v>0</v>
      </c>
      <c r="F63" s="194">
        <f>EXPOL1!P76</f>
        <v>0</v>
      </c>
      <c r="G63" s="53">
        <f>EXPOL2!E82</f>
        <v>0</v>
      </c>
      <c r="H63" s="194">
        <f>EXPOL3!S76</f>
        <v>0</v>
      </c>
    </row>
    <row r="64" spans="1:8" x14ac:dyDescent="0.15">
      <c r="A64" s="193">
        <f>RCAP1!B77</f>
        <v>0</v>
      </c>
      <c r="B64" s="193">
        <f>RCAP1!C77</f>
        <v>0</v>
      </c>
      <c r="C64" s="194">
        <f>RCAP1!H77</f>
        <v>0</v>
      </c>
      <c r="D64" s="194">
        <f>RCAP1!M77</f>
        <v>0</v>
      </c>
      <c r="E64" s="194">
        <f>RCAP1!R77</f>
        <v>0</v>
      </c>
      <c r="F64" s="194">
        <f>EXPOL1!P77</f>
        <v>0</v>
      </c>
      <c r="G64" s="53">
        <f>EXPOL2!E83</f>
        <v>0</v>
      </c>
      <c r="H64" s="194">
        <f>EXPOL3!S77</f>
        <v>0</v>
      </c>
    </row>
    <row r="65" spans="1:8" x14ac:dyDescent="0.15">
      <c r="A65" s="193">
        <f>RCAP1!B78</f>
        <v>0</v>
      </c>
      <c r="B65" s="193">
        <f>RCAP1!C78</f>
        <v>0</v>
      </c>
      <c r="C65" s="194">
        <f>RCAP1!H78</f>
        <v>0</v>
      </c>
      <c r="D65" s="194">
        <f>RCAP1!M78</f>
        <v>0</v>
      </c>
      <c r="E65" s="194">
        <f>RCAP1!R78</f>
        <v>0</v>
      </c>
      <c r="F65" s="194">
        <f>EXPOL1!P78</f>
        <v>0</v>
      </c>
      <c r="G65" s="53">
        <f>EXPOL2!E84</f>
        <v>0</v>
      </c>
      <c r="H65" s="194">
        <f>EXPOL3!S78</f>
        <v>0</v>
      </c>
    </row>
    <row r="66" spans="1:8" x14ac:dyDescent="0.15">
      <c r="A66" s="193">
        <f>RCAP1!B79</f>
        <v>0</v>
      </c>
      <c r="B66" s="193">
        <f>RCAP1!C79</f>
        <v>0</v>
      </c>
      <c r="C66" s="194">
        <f>RCAP1!H79</f>
        <v>0</v>
      </c>
      <c r="D66" s="194">
        <f>RCAP1!M79</f>
        <v>0</v>
      </c>
      <c r="E66" s="194">
        <f>RCAP1!R79</f>
        <v>0</v>
      </c>
      <c r="F66" s="194">
        <f>EXPOL1!P79</f>
        <v>0</v>
      </c>
      <c r="G66" s="53">
        <f>EXPOL2!E85</f>
        <v>0</v>
      </c>
      <c r="H66" s="194">
        <f>EXPOL3!S79</f>
        <v>0</v>
      </c>
    </row>
    <row r="67" spans="1:8" x14ac:dyDescent="0.15">
      <c r="A67" s="193">
        <f>RCAP1!B80</f>
        <v>0</v>
      </c>
      <c r="B67" s="193">
        <f>RCAP1!C80</f>
        <v>0</v>
      </c>
      <c r="C67" s="194">
        <f>RCAP1!H80</f>
        <v>0</v>
      </c>
      <c r="D67" s="194">
        <f>RCAP1!M80</f>
        <v>0</v>
      </c>
      <c r="E67" s="194">
        <f>RCAP1!R80</f>
        <v>0</v>
      </c>
      <c r="F67" s="194">
        <f>EXPOL1!P80</f>
        <v>0</v>
      </c>
      <c r="G67" s="53">
        <f>EXPOL2!E86</f>
        <v>0</v>
      </c>
      <c r="H67" s="194">
        <f>EXPOL3!S80</f>
        <v>0</v>
      </c>
    </row>
    <row r="68" spans="1:8" x14ac:dyDescent="0.15">
      <c r="A68" s="193">
        <f>RCAP1!B81</f>
        <v>0</v>
      </c>
      <c r="B68" s="193">
        <f>RCAP1!C81</f>
        <v>0</v>
      </c>
      <c r="C68" s="194">
        <f>RCAP1!H81</f>
        <v>0</v>
      </c>
      <c r="D68" s="194">
        <f>RCAP1!M81</f>
        <v>0</v>
      </c>
      <c r="E68" s="194">
        <f>RCAP1!R81</f>
        <v>0</v>
      </c>
      <c r="F68" s="194">
        <f>EXPOL1!P81</f>
        <v>0</v>
      </c>
      <c r="G68" s="53">
        <f>EXPOL2!E87</f>
        <v>0</v>
      </c>
      <c r="H68" s="194">
        <f>EXPOL3!S81</f>
        <v>0</v>
      </c>
    </row>
    <row r="69" spans="1:8" x14ac:dyDescent="0.15">
      <c r="A69" s="193">
        <f>RCAP1!B82</f>
        <v>0</v>
      </c>
      <c r="B69" s="193">
        <f>RCAP1!C82</f>
        <v>0</v>
      </c>
      <c r="C69" s="194">
        <f>RCAP1!H82</f>
        <v>0</v>
      </c>
      <c r="D69" s="194">
        <f>RCAP1!M82</f>
        <v>0</v>
      </c>
      <c r="E69" s="194">
        <f>RCAP1!R82</f>
        <v>0</v>
      </c>
      <c r="F69" s="194">
        <f>EXPOL1!P82</f>
        <v>0</v>
      </c>
      <c r="G69" s="53">
        <f>EXPOL2!E88</f>
        <v>0</v>
      </c>
      <c r="H69" s="194">
        <f>EXPOL3!S82</f>
        <v>0</v>
      </c>
    </row>
    <row r="70" spans="1:8" x14ac:dyDescent="0.15">
      <c r="A70" s="193">
        <f>RCAP1!B83</f>
        <v>0</v>
      </c>
      <c r="B70" s="193">
        <f>RCAP1!C83</f>
        <v>0</v>
      </c>
      <c r="C70" s="194">
        <f>RCAP1!H83</f>
        <v>0</v>
      </c>
      <c r="D70" s="194">
        <f>RCAP1!M83</f>
        <v>0</v>
      </c>
      <c r="E70" s="194">
        <f>RCAP1!R83</f>
        <v>0</v>
      </c>
      <c r="F70" s="194">
        <f>EXPOL1!P83</f>
        <v>0</v>
      </c>
      <c r="G70" s="53">
        <f>EXPOL2!E89</f>
        <v>0</v>
      </c>
      <c r="H70" s="194">
        <f>EXPOL3!S83</f>
        <v>0</v>
      </c>
    </row>
    <row r="71" spans="1:8" x14ac:dyDescent="0.15">
      <c r="A71" s="193">
        <f>RCAP1!B84</f>
        <v>0</v>
      </c>
      <c r="B71" s="193">
        <f>RCAP1!C84</f>
        <v>0</v>
      </c>
      <c r="C71" s="194">
        <f>RCAP1!H84</f>
        <v>0</v>
      </c>
      <c r="D71" s="194">
        <f>RCAP1!M84</f>
        <v>0</v>
      </c>
      <c r="E71" s="194">
        <f>RCAP1!R84</f>
        <v>0</v>
      </c>
      <c r="F71" s="194">
        <f>EXPOL1!P84</f>
        <v>0</v>
      </c>
      <c r="G71" s="53">
        <f>EXPOL2!E90</f>
        <v>0</v>
      </c>
      <c r="H71" s="194">
        <f>EXPOL3!S84</f>
        <v>0</v>
      </c>
    </row>
    <row r="72" spans="1:8" x14ac:dyDescent="0.15">
      <c r="A72" s="193">
        <f>RCAP1!B85</f>
        <v>0</v>
      </c>
      <c r="B72" s="193">
        <f>RCAP1!C85</f>
        <v>0</v>
      </c>
      <c r="C72" s="194">
        <f>RCAP1!H85</f>
        <v>0</v>
      </c>
      <c r="D72" s="194">
        <f>RCAP1!M85</f>
        <v>0</v>
      </c>
      <c r="E72" s="194">
        <f>RCAP1!R85</f>
        <v>0</v>
      </c>
      <c r="F72" s="194">
        <f>EXPOL1!P85</f>
        <v>0</v>
      </c>
      <c r="G72" s="53">
        <f>EXPOL2!E91</f>
        <v>0</v>
      </c>
      <c r="H72" s="194">
        <f>EXPOL3!S85</f>
        <v>0</v>
      </c>
    </row>
    <row r="73" spans="1:8" x14ac:dyDescent="0.15">
      <c r="A73" s="193">
        <f>RCAP1!B86</f>
        <v>0</v>
      </c>
      <c r="B73" s="193">
        <f>RCAP1!C86</f>
        <v>0</v>
      </c>
      <c r="C73" s="194">
        <f>RCAP1!H86</f>
        <v>0</v>
      </c>
      <c r="D73" s="194">
        <f>RCAP1!M86</f>
        <v>0</v>
      </c>
      <c r="E73" s="194">
        <f>RCAP1!R86</f>
        <v>0</v>
      </c>
      <c r="F73" s="194">
        <f>EXPOL1!P86</f>
        <v>0</v>
      </c>
      <c r="G73" s="53">
        <f>EXPOL2!E92</f>
        <v>0</v>
      </c>
      <c r="H73" s="194">
        <f>EXPOL3!S86</f>
        <v>0</v>
      </c>
    </row>
    <row r="74" spans="1:8" x14ac:dyDescent="0.15">
      <c r="A74" s="193">
        <f>RCAP1!B87</f>
        <v>0</v>
      </c>
      <c r="B74" s="193">
        <f>RCAP1!C87</f>
        <v>0</v>
      </c>
      <c r="C74" s="194">
        <f>RCAP1!H87</f>
        <v>0</v>
      </c>
      <c r="D74" s="194">
        <f>RCAP1!M87</f>
        <v>0</v>
      </c>
      <c r="E74" s="194">
        <f>RCAP1!R87</f>
        <v>0</v>
      </c>
      <c r="F74" s="194">
        <f>EXPOL1!P87</f>
        <v>0</v>
      </c>
      <c r="G74" s="53">
        <f>EXPOL2!E93</f>
        <v>0</v>
      </c>
      <c r="H74" s="194">
        <f>EXPOL3!S87</f>
        <v>0</v>
      </c>
    </row>
    <row r="75" spans="1:8" x14ac:dyDescent="0.15">
      <c r="A75" s="193">
        <f>RCAP1!B88</f>
        <v>0</v>
      </c>
      <c r="B75" s="193">
        <f>RCAP1!C88</f>
        <v>0</v>
      </c>
      <c r="C75" s="194">
        <f>RCAP1!H88</f>
        <v>0</v>
      </c>
      <c r="D75" s="194">
        <f>RCAP1!M88</f>
        <v>0</v>
      </c>
      <c r="E75" s="194">
        <f>RCAP1!R88</f>
        <v>0</v>
      </c>
      <c r="F75" s="194">
        <f>EXPOL1!P88</f>
        <v>0</v>
      </c>
      <c r="G75" s="53">
        <f>EXPOL2!E94</f>
        <v>0</v>
      </c>
      <c r="H75" s="194">
        <f>EXPOL3!S88</f>
        <v>0</v>
      </c>
    </row>
    <row r="76" spans="1:8" x14ac:dyDescent="0.15">
      <c r="A76" s="193">
        <f>RCAP1!B89</f>
        <v>0</v>
      </c>
      <c r="B76" s="193">
        <f>RCAP1!C89</f>
        <v>0</v>
      </c>
      <c r="C76" s="194">
        <f>RCAP1!H89</f>
        <v>0</v>
      </c>
      <c r="D76" s="194">
        <f>RCAP1!M89</f>
        <v>0</v>
      </c>
      <c r="E76" s="194">
        <f>RCAP1!R89</f>
        <v>0</v>
      </c>
      <c r="F76" s="194">
        <f>EXPOL1!P89</f>
        <v>0</v>
      </c>
      <c r="G76" s="53">
        <f>EXPOL2!E95</f>
        <v>0</v>
      </c>
      <c r="H76" s="194">
        <f>EXPOL3!S89</f>
        <v>0</v>
      </c>
    </row>
    <row r="77" spans="1:8" x14ac:dyDescent="0.15">
      <c r="A77" s="193">
        <f>RCAP1!B90</f>
        <v>0</v>
      </c>
      <c r="B77" s="193">
        <f>RCAP1!C90</f>
        <v>0</v>
      </c>
      <c r="C77" s="194">
        <f>RCAP1!H90</f>
        <v>0</v>
      </c>
      <c r="D77" s="194">
        <f>RCAP1!M90</f>
        <v>0</v>
      </c>
      <c r="E77" s="194">
        <f>RCAP1!R90</f>
        <v>0</v>
      </c>
      <c r="F77" s="194">
        <f>EXPOL1!P90</f>
        <v>0</v>
      </c>
      <c r="G77" s="53">
        <f>EXPOL2!E96</f>
        <v>0</v>
      </c>
      <c r="H77" s="194">
        <f>EXPOL3!S90</f>
        <v>0</v>
      </c>
    </row>
    <row r="78" spans="1:8" x14ac:dyDescent="0.15">
      <c r="A78" s="193">
        <f>RCAP1!B91</f>
        <v>0</v>
      </c>
      <c r="B78" s="193">
        <f>RCAP1!C91</f>
        <v>0</v>
      </c>
      <c r="C78" s="194">
        <f>RCAP1!H91</f>
        <v>0</v>
      </c>
      <c r="D78" s="194">
        <f>RCAP1!M91</f>
        <v>0</v>
      </c>
      <c r="E78" s="194">
        <f>RCAP1!R91</f>
        <v>0</v>
      </c>
      <c r="F78" s="194">
        <f>EXPOL1!P91</f>
        <v>0</v>
      </c>
      <c r="G78" s="53">
        <f>EXPOL2!E97</f>
        <v>0</v>
      </c>
      <c r="H78" s="194">
        <f>EXPOL3!S91</f>
        <v>0</v>
      </c>
    </row>
    <row r="79" spans="1:8" x14ac:dyDescent="0.15">
      <c r="A79" s="193">
        <f>RCAP1!B92</f>
        <v>0</v>
      </c>
      <c r="B79" s="193">
        <f>RCAP1!C92</f>
        <v>0</v>
      </c>
      <c r="C79" s="194">
        <f>RCAP1!H92</f>
        <v>0</v>
      </c>
      <c r="D79" s="194">
        <f>RCAP1!M92</f>
        <v>0</v>
      </c>
      <c r="E79" s="194">
        <f>RCAP1!R92</f>
        <v>0</v>
      </c>
      <c r="F79" s="194">
        <f>EXPOL1!P92</f>
        <v>0</v>
      </c>
      <c r="G79" s="53">
        <f>EXPOL2!E98</f>
        <v>0</v>
      </c>
      <c r="H79" s="194">
        <f>EXPOL3!S92</f>
        <v>0</v>
      </c>
    </row>
    <row r="80" spans="1:8" x14ac:dyDescent="0.15">
      <c r="A80" s="193">
        <f>RCAP1!B93</f>
        <v>0</v>
      </c>
      <c r="B80" s="193">
        <f>RCAP1!C93</f>
        <v>0</v>
      </c>
      <c r="C80" s="194">
        <f>RCAP1!H93</f>
        <v>0</v>
      </c>
      <c r="D80" s="194">
        <f>RCAP1!M93</f>
        <v>0</v>
      </c>
      <c r="E80" s="194">
        <f>RCAP1!R93</f>
        <v>0</v>
      </c>
      <c r="F80" s="194">
        <f>EXPOL1!P93</f>
        <v>0</v>
      </c>
      <c r="G80" s="53">
        <f>EXPOL2!E99</f>
        <v>0</v>
      </c>
      <c r="H80" s="194">
        <f>EXPOL3!S93</f>
        <v>0</v>
      </c>
    </row>
    <row r="81" spans="1:8" x14ac:dyDescent="0.15">
      <c r="A81" s="193">
        <f>RCAP1!B94</f>
        <v>0</v>
      </c>
      <c r="B81" s="193">
        <f>RCAP1!C94</f>
        <v>0</v>
      </c>
      <c r="C81" s="194">
        <f>RCAP1!H94</f>
        <v>0</v>
      </c>
      <c r="D81" s="194">
        <f>RCAP1!M94</f>
        <v>0</v>
      </c>
      <c r="E81" s="194">
        <f>RCAP1!R94</f>
        <v>0</v>
      </c>
      <c r="F81" s="194">
        <f>EXPOL1!P94</f>
        <v>0</v>
      </c>
      <c r="G81" s="53">
        <f>EXPOL2!E100</f>
        <v>0</v>
      </c>
      <c r="H81" s="194">
        <f>EXPOL3!S94</f>
        <v>0</v>
      </c>
    </row>
    <row r="82" spans="1:8" x14ac:dyDescent="0.15">
      <c r="A82" s="193">
        <f>RCAP1!B95</f>
        <v>0</v>
      </c>
      <c r="B82" s="193">
        <f>RCAP1!C95</f>
        <v>0</v>
      </c>
      <c r="C82" s="194">
        <f>RCAP1!H95</f>
        <v>0</v>
      </c>
      <c r="D82" s="194">
        <f>RCAP1!M95</f>
        <v>0</v>
      </c>
      <c r="E82" s="194">
        <f>RCAP1!R95</f>
        <v>0</v>
      </c>
      <c r="F82" s="194">
        <f>EXPOL1!P95</f>
        <v>0</v>
      </c>
      <c r="G82" s="53">
        <f>EXPOL2!E101</f>
        <v>0</v>
      </c>
      <c r="H82" s="194">
        <f>EXPOL3!S95</f>
        <v>0</v>
      </c>
    </row>
    <row r="83" spans="1:8" x14ac:dyDescent="0.15">
      <c r="A83" s="193">
        <f>RCAP1!B96</f>
        <v>0</v>
      </c>
      <c r="B83" s="193">
        <f>RCAP1!C96</f>
        <v>0</v>
      </c>
      <c r="C83" s="194">
        <f>RCAP1!H96</f>
        <v>0</v>
      </c>
      <c r="D83" s="194">
        <f>RCAP1!M96</f>
        <v>0</v>
      </c>
      <c r="E83" s="194">
        <f>RCAP1!R96</f>
        <v>0</v>
      </c>
      <c r="F83" s="194">
        <f>EXPOL1!P96</f>
        <v>0</v>
      </c>
      <c r="G83" s="53">
        <f>EXPOL2!E102</f>
        <v>0</v>
      </c>
      <c r="H83" s="194">
        <f>EXPOL3!S96</f>
        <v>0</v>
      </c>
    </row>
    <row r="84" spans="1:8" x14ac:dyDescent="0.15">
      <c r="A84" s="193">
        <f>RCAP1!B97</f>
        <v>0</v>
      </c>
      <c r="B84" s="193">
        <f>RCAP1!C97</f>
        <v>0</v>
      </c>
      <c r="C84" s="194">
        <f>RCAP1!H97</f>
        <v>0</v>
      </c>
      <c r="D84" s="194">
        <f>RCAP1!M97</f>
        <v>0</v>
      </c>
      <c r="E84" s="194">
        <f>RCAP1!R97</f>
        <v>0</v>
      </c>
      <c r="F84" s="194">
        <f>EXPOL1!P97</f>
        <v>0</v>
      </c>
      <c r="G84" s="53">
        <f>EXPOL2!E103</f>
        <v>0</v>
      </c>
      <c r="H84" s="194">
        <f>EXPOL3!S97</f>
        <v>0</v>
      </c>
    </row>
    <row r="85" spans="1:8" x14ac:dyDescent="0.15">
      <c r="A85" s="193">
        <f>RCAP1!B98</f>
        <v>0</v>
      </c>
      <c r="B85" s="193">
        <f>RCAP1!C98</f>
        <v>0</v>
      </c>
      <c r="C85" s="194">
        <f>RCAP1!H98</f>
        <v>0</v>
      </c>
      <c r="D85" s="194">
        <f>RCAP1!M98</f>
        <v>0</v>
      </c>
      <c r="E85" s="194">
        <f>RCAP1!R98</f>
        <v>0</v>
      </c>
      <c r="F85" s="194">
        <f>EXPOL1!P98</f>
        <v>0</v>
      </c>
      <c r="G85" s="53">
        <f>EXPOL2!E104</f>
        <v>0</v>
      </c>
      <c r="H85" s="194">
        <f>EXPOL3!S98</f>
        <v>0</v>
      </c>
    </row>
    <row r="86" spans="1:8" x14ac:dyDescent="0.15">
      <c r="A86" s="193">
        <f>RCAP1!B99</f>
        <v>0</v>
      </c>
      <c r="B86" s="193">
        <f>RCAP1!C99</f>
        <v>0</v>
      </c>
      <c r="C86" s="194">
        <f>RCAP1!H99</f>
        <v>0</v>
      </c>
      <c r="D86" s="194">
        <f>RCAP1!M99</f>
        <v>0</v>
      </c>
      <c r="E86" s="194">
        <f>RCAP1!R99</f>
        <v>0</v>
      </c>
      <c r="F86" s="194">
        <f>EXPOL1!P99</f>
        <v>0</v>
      </c>
      <c r="G86" s="53">
        <f>EXPOL2!E105</f>
        <v>0</v>
      </c>
      <c r="H86" s="194">
        <f>EXPOL3!S99</f>
        <v>0</v>
      </c>
    </row>
    <row r="87" spans="1:8" x14ac:dyDescent="0.15">
      <c r="A87" s="193">
        <f>RCAP1!B100</f>
        <v>0</v>
      </c>
      <c r="B87" s="193">
        <f>RCAP1!C100</f>
        <v>0</v>
      </c>
      <c r="C87" s="194">
        <f>RCAP1!H100</f>
        <v>0</v>
      </c>
      <c r="D87" s="194">
        <f>RCAP1!M100</f>
        <v>0</v>
      </c>
      <c r="E87" s="194">
        <f>RCAP1!R100</f>
        <v>0</v>
      </c>
      <c r="F87" s="194">
        <f>EXPOL1!P100</f>
        <v>0</v>
      </c>
      <c r="G87" s="53">
        <f>EXPOL2!E106</f>
        <v>0</v>
      </c>
      <c r="H87" s="194">
        <f>EXPOL3!S100</f>
        <v>0</v>
      </c>
    </row>
    <row r="88" spans="1:8" x14ac:dyDescent="0.15">
      <c r="A88" s="193">
        <f>RCAP1!B101</f>
        <v>0</v>
      </c>
      <c r="B88" s="193">
        <f>RCAP1!C101</f>
        <v>0</v>
      </c>
      <c r="C88" s="194">
        <f>RCAP1!H101</f>
        <v>0</v>
      </c>
      <c r="D88" s="194">
        <f>RCAP1!M101</f>
        <v>0</v>
      </c>
      <c r="E88" s="194">
        <f>RCAP1!R101</f>
        <v>0</v>
      </c>
      <c r="F88" s="194">
        <f>EXPOL1!P101</f>
        <v>0</v>
      </c>
      <c r="G88" s="53">
        <f>EXPOL2!E107</f>
        <v>0</v>
      </c>
      <c r="H88" s="194">
        <f>EXPOL3!S101</f>
        <v>0</v>
      </c>
    </row>
    <row r="89" spans="1:8" x14ac:dyDescent="0.15">
      <c r="A89" s="193">
        <f>RCAP1!B102</f>
        <v>0</v>
      </c>
      <c r="B89" s="193">
        <f>RCAP1!C102</f>
        <v>0</v>
      </c>
      <c r="C89" s="194">
        <f>RCAP1!H102</f>
        <v>0</v>
      </c>
      <c r="D89" s="194">
        <f>RCAP1!M102</f>
        <v>0</v>
      </c>
      <c r="E89" s="194">
        <f>RCAP1!R102</f>
        <v>0</v>
      </c>
      <c r="F89" s="194">
        <f>EXPOL1!P102</f>
        <v>0</v>
      </c>
      <c r="G89" s="53">
        <f>EXPOL2!E108</f>
        <v>0</v>
      </c>
      <c r="H89" s="194">
        <f>EXPOL3!S102</f>
        <v>0</v>
      </c>
    </row>
    <row r="90" spans="1:8" x14ac:dyDescent="0.15">
      <c r="A90" s="193">
        <f>RCAP1!B103</f>
        <v>0</v>
      </c>
      <c r="B90" s="193">
        <f>RCAP1!C103</f>
        <v>0</v>
      </c>
      <c r="C90" s="194">
        <f>RCAP1!H103</f>
        <v>0</v>
      </c>
      <c r="D90" s="194">
        <f>RCAP1!M103</f>
        <v>0</v>
      </c>
      <c r="E90" s="194">
        <f>RCAP1!R103</f>
        <v>0</v>
      </c>
      <c r="F90" s="194">
        <f>EXPOL1!P103</f>
        <v>0</v>
      </c>
      <c r="G90" s="53">
        <f>EXPOL2!E109</f>
        <v>0</v>
      </c>
      <c r="H90" s="194">
        <f>EXPOL3!S103</f>
        <v>0</v>
      </c>
    </row>
    <row r="91" spans="1:8" x14ac:dyDescent="0.15">
      <c r="A91" s="193">
        <f>RCAP1!B104</f>
        <v>0</v>
      </c>
      <c r="B91" s="193">
        <f>RCAP1!C104</f>
        <v>0</v>
      </c>
      <c r="C91" s="194">
        <f>RCAP1!H104</f>
        <v>0</v>
      </c>
      <c r="D91" s="194">
        <f>RCAP1!M104</f>
        <v>0</v>
      </c>
      <c r="E91" s="194">
        <f>RCAP1!R104</f>
        <v>0</v>
      </c>
      <c r="F91" s="194">
        <f>EXPOL1!P104</f>
        <v>0</v>
      </c>
      <c r="G91" s="53">
        <f>EXPOL2!E110</f>
        <v>0</v>
      </c>
      <c r="H91" s="194">
        <f>EXPOL3!S104</f>
        <v>0</v>
      </c>
    </row>
    <row r="92" spans="1:8" x14ac:dyDescent="0.15">
      <c r="A92" s="193">
        <f>RCAP1!B105</f>
        <v>0</v>
      </c>
      <c r="B92" s="193">
        <f>RCAP1!C105</f>
        <v>0</v>
      </c>
      <c r="C92" s="194">
        <f>RCAP1!H105</f>
        <v>0</v>
      </c>
      <c r="D92" s="194">
        <f>RCAP1!M105</f>
        <v>0</v>
      </c>
      <c r="E92" s="194">
        <f>RCAP1!R105</f>
        <v>0</v>
      </c>
      <c r="F92" s="194">
        <f>EXPOL1!P105</f>
        <v>0</v>
      </c>
      <c r="G92" s="53">
        <f>EXPOL2!E111</f>
        <v>0</v>
      </c>
      <c r="H92" s="194">
        <f>EXPOL3!S105</f>
        <v>0</v>
      </c>
    </row>
    <row r="93" spans="1:8" x14ac:dyDescent="0.15">
      <c r="A93" s="193">
        <f>RCAP1!B106</f>
        <v>0</v>
      </c>
      <c r="B93" s="193">
        <f>RCAP1!C106</f>
        <v>0</v>
      </c>
      <c r="C93" s="194">
        <f>RCAP1!H106</f>
        <v>0</v>
      </c>
      <c r="D93" s="194">
        <f>RCAP1!M106</f>
        <v>0</v>
      </c>
      <c r="E93" s="194">
        <f>RCAP1!R106</f>
        <v>0</v>
      </c>
      <c r="F93" s="194">
        <f>EXPOL1!P106</f>
        <v>0</v>
      </c>
      <c r="G93" s="53">
        <f>EXPOL2!E112</f>
        <v>0</v>
      </c>
      <c r="H93" s="194">
        <f>EXPOL3!S106</f>
        <v>0</v>
      </c>
    </row>
    <row r="94" spans="1:8" x14ac:dyDescent="0.15">
      <c r="A94" s="193">
        <f>RCAP1!B107</f>
        <v>0</v>
      </c>
      <c r="B94" s="193">
        <f>RCAP1!C107</f>
        <v>0</v>
      </c>
      <c r="C94" s="194">
        <f>RCAP1!H107</f>
        <v>0</v>
      </c>
      <c r="D94" s="194">
        <f>RCAP1!M107</f>
        <v>0</v>
      </c>
      <c r="E94" s="194">
        <f>RCAP1!R107</f>
        <v>0</v>
      </c>
      <c r="F94" s="194">
        <f>EXPOL1!P107</f>
        <v>0</v>
      </c>
      <c r="G94" s="53">
        <f>EXPOL2!E113</f>
        <v>0</v>
      </c>
      <c r="H94" s="194">
        <f>EXPOL3!S107</f>
        <v>0</v>
      </c>
    </row>
    <row r="95" spans="1:8" x14ac:dyDescent="0.15">
      <c r="A95" s="193">
        <f>RCAP1!B108</f>
        <v>0</v>
      </c>
      <c r="B95" s="193">
        <f>RCAP1!C108</f>
        <v>0</v>
      </c>
      <c r="C95" s="194">
        <f>RCAP1!H108</f>
        <v>0</v>
      </c>
      <c r="D95" s="194">
        <f>RCAP1!M108</f>
        <v>0</v>
      </c>
      <c r="E95" s="194">
        <f>RCAP1!R108</f>
        <v>0</v>
      </c>
      <c r="F95" s="194">
        <f>EXPOL1!P108</f>
        <v>0</v>
      </c>
      <c r="G95" s="53">
        <f>EXPOL2!E114</f>
        <v>0</v>
      </c>
      <c r="H95" s="194">
        <f>EXPOL3!S108</f>
        <v>0</v>
      </c>
    </row>
    <row r="96" spans="1:8" x14ac:dyDescent="0.15">
      <c r="A96" s="193">
        <f>RCAP1!B109</f>
        <v>0</v>
      </c>
      <c r="B96" s="193">
        <f>RCAP1!C109</f>
        <v>0</v>
      </c>
      <c r="C96" s="194">
        <f>RCAP1!H109</f>
        <v>0</v>
      </c>
      <c r="D96" s="194">
        <f>RCAP1!M109</f>
        <v>0</v>
      </c>
      <c r="E96" s="194">
        <f>RCAP1!R109</f>
        <v>0</v>
      </c>
      <c r="F96" s="194">
        <f>EXPOL1!P109</f>
        <v>0</v>
      </c>
      <c r="G96" s="53">
        <f>EXPOL2!E115</f>
        <v>0</v>
      </c>
      <c r="H96" s="194">
        <f>EXPOL3!S109</f>
        <v>0</v>
      </c>
    </row>
    <row r="97" spans="1:8" x14ac:dyDescent="0.15">
      <c r="A97" s="193">
        <f>RCAP1!B110</f>
        <v>0</v>
      </c>
      <c r="B97" s="193">
        <f>RCAP1!C110</f>
        <v>0</v>
      </c>
      <c r="C97" s="194">
        <f>RCAP1!H110</f>
        <v>0</v>
      </c>
      <c r="D97" s="194">
        <f>RCAP1!M110</f>
        <v>0</v>
      </c>
      <c r="E97" s="194">
        <f>RCAP1!R110</f>
        <v>0</v>
      </c>
      <c r="F97" s="194">
        <f>EXPOL1!P110</f>
        <v>0</v>
      </c>
      <c r="G97" s="53">
        <f>EXPOL2!E116</f>
        <v>0</v>
      </c>
      <c r="H97" s="194">
        <f>EXPOL3!S110</f>
        <v>0</v>
      </c>
    </row>
    <row r="98" spans="1:8" x14ac:dyDescent="0.15">
      <c r="A98" s="193">
        <f>RCAP1!B111</f>
        <v>0</v>
      </c>
      <c r="B98" s="193">
        <f>RCAP1!C111</f>
        <v>0</v>
      </c>
      <c r="C98" s="194">
        <f>RCAP1!H111</f>
        <v>0</v>
      </c>
      <c r="D98" s="194">
        <f>RCAP1!M111</f>
        <v>0</v>
      </c>
      <c r="E98" s="194">
        <f>RCAP1!R111</f>
        <v>0</v>
      </c>
      <c r="F98" s="194">
        <f>EXPOL1!P111</f>
        <v>0</v>
      </c>
      <c r="G98" s="53">
        <f>EXPOL2!E117</f>
        <v>0</v>
      </c>
      <c r="H98" s="194">
        <f>EXPOL3!S111</f>
        <v>0</v>
      </c>
    </row>
    <row r="99" spans="1:8" x14ac:dyDescent="0.15">
      <c r="A99" s="193">
        <f>RCAP1!B112</f>
        <v>0</v>
      </c>
      <c r="B99" s="193">
        <f>RCAP1!C112</f>
        <v>0</v>
      </c>
      <c r="C99" s="194">
        <f>RCAP1!H112</f>
        <v>0</v>
      </c>
      <c r="D99" s="194">
        <f>RCAP1!M112</f>
        <v>0</v>
      </c>
      <c r="E99" s="194">
        <f>RCAP1!R112</f>
        <v>0</v>
      </c>
      <c r="F99" s="194">
        <f>EXPOL1!P112</f>
        <v>0</v>
      </c>
      <c r="G99" s="53">
        <f>EXPOL2!E118</f>
        <v>0</v>
      </c>
      <c r="H99" s="194">
        <f>EXPOL3!S112</f>
        <v>0</v>
      </c>
    </row>
    <row r="100" spans="1:8" x14ac:dyDescent="0.15">
      <c r="A100" s="193">
        <f>RCAP1!B113</f>
        <v>0</v>
      </c>
      <c r="B100" s="193">
        <f>RCAP1!C113</f>
        <v>0</v>
      </c>
      <c r="C100" s="194">
        <f>RCAP1!H113</f>
        <v>0</v>
      </c>
      <c r="D100" s="194">
        <f>RCAP1!M113</f>
        <v>0</v>
      </c>
      <c r="E100" s="194">
        <f>RCAP1!R113</f>
        <v>0</v>
      </c>
      <c r="F100" s="194">
        <f>EXPOL1!P113</f>
        <v>0</v>
      </c>
      <c r="G100" s="53">
        <f>EXPOL2!E119</f>
        <v>0</v>
      </c>
      <c r="H100" s="194">
        <f>EXPOL3!S113</f>
        <v>0</v>
      </c>
    </row>
    <row r="101" spans="1:8" x14ac:dyDescent="0.15">
      <c r="A101" s="193">
        <f>RCAP1!B114</f>
        <v>0</v>
      </c>
      <c r="B101" s="193">
        <f>RCAP1!C114</f>
        <v>0</v>
      </c>
      <c r="C101" s="194">
        <f>RCAP1!H114</f>
        <v>0</v>
      </c>
      <c r="D101" s="194">
        <f>RCAP1!M114</f>
        <v>0</v>
      </c>
      <c r="E101" s="194">
        <f>RCAP1!R114</f>
        <v>0</v>
      </c>
      <c r="F101" s="194">
        <f>EXPOL1!P114</f>
        <v>0</v>
      </c>
      <c r="G101" s="53">
        <f>EXPOL2!E120</f>
        <v>0</v>
      </c>
      <c r="H101" s="194">
        <f>EXPOL3!S114</f>
        <v>0</v>
      </c>
    </row>
    <row r="102" spans="1:8" x14ac:dyDescent="0.15">
      <c r="A102" s="193">
        <f>RCAP1!B115</f>
        <v>0</v>
      </c>
      <c r="B102" s="193">
        <f>RCAP1!C115</f>
        <v>0</v>
      </c>
      <c r="C102" s="194">
        <f>RCAP1!H115</f>
        <v>0</v>
      </c>
      <c r="D102" s="194">
        <f>RCAP1!M115</f>
        <v>0</v>
      </c>
      <c r="E102" s="194">
        <f>RCAP1!R115</f>
        <v>0</v>
      </c>
      <c r="F102" s="194">
        <f>EXPOL1!P115</f>
        <v>0</v>
      </c>
      <c r="G102" s="53">
        <f>EXPOL2!E121</f>
        <v>0</v>
      </c>
      <c r="H102" s="194">
        <f>EXPOL3!S115</f>
        <v>0</v>
      </c>
    </row>
    <row r="103" spans="1:8" x14ac:dyDescent="0.15">
      <c r="A103" s="193">
        <f>RCAP1!B116</f>
        <v>0</v>
      </c>
      <c r="B103" s="193">
        <f>RCAP1!C116</f>
        <v>0</v>
      </c>
      <c r="C103" s="194">
        <f>RCAP1!H116</f>
        <v>0</v>
      </c>
      <c r="D103" s="194">
        <f>RCAP1!M116</f>
        <v>0</v>
      </c>
      <c r="E103" s="194">
        <f>RCAP1!R116</f>
        <v>0</v>
      </c>
      <c r="F103" s="194">
        <f>EXPOL1!P116</f>
        <v>0</v>
      </c>
      <c r="G103" s="53">
        <f>EXPOL2!E122</f>
        <v>0</v>
      </c>
      <c r="H103" s="194">
        <f>EXPOL3!S116</f>
        <v>0</v>
      </c>
    </row>
    <row r="104" spans="1:8" x14ac:dyDescent="0.15">
      <c r="A104" s="193">
        <f>RCAP1!B117</f>
        <v>0</v>
      </c>
      <c r="B104" s="193">
        <f>RCAP1!C117</f>
        <v>0</v>
      </c>
      <c r="C104" s="194">
        <f>RCAP1!H117</f>
        <v>0</v>
      </c>
      <c r="D104" s="194">
        <f>RCAP1!M117</f>
        <v>0</v>
      </c>
      <c r="E104" s="194">
        <f>RCAP1!R117</f>
        <v>0</v>
      </c>
      <c r="F104" s="194">
        <f>EXPOL1!P117</f>
        <v>0</v>
      </c>
      <c r="G104" s="53">
        <f>EXPOL2!E123</f>
        <v>0</v>
      </c>
      <c r="H104" s="194">
        <f>EXPOL3!S117</f>
        <v>0</v>
      </c>
    </row>
    <row r="105" spans="1:8" x14ac:dyDescent="0.15">
      <c r="A105" s="193">
        <f>RCAP1!B118</f>
        <v>0</v>
      </c>
      <c r="B105" s="193">
        <f>RCAP1!C118</f>
        <v>0</v>
      </c>
      <c r="C105" s="194">
        <f>RCAP1!H118</f>
        <v>0</v>
      </c>
      <c r="D105" s="194">
        <f>RCAP1!M118</f>
        <v>0</v>
      </c>
      <c r="E105" s="194">
        <f>RCAP1!R118</f>
        <v>0</v>
      </c>
      <c r="F105" s="194">
        <f>EXPOL1!P118</f>
        <v>0</v>
      </c>
      <c r="G105" s="53">
        <f>EXPOL2!E124</f>
        <v>0</v>
      </c>
      <c r="H105" s="194">
        <f>EXPOL3!S118</f>
        <v>0</v>
      </c>
    </row>
    <row r="106" spans="1:8" x14ac:dyDescent="0.15">
      <c r="A106" s="193">
        <f>RCAP1!B119</f>
        <v>0</v>
      </c>
      <c r="B106" s="193">
        <f>RCAP1!C119</f>
        <v>0</v>
      </c>
      <c r="C106" s="194">
        <f>RCAP1!H119</f>
        <v>0</v>
      </c>
      <c r="D106" s="194">
        <f>RCAP1!M119</f>
        <v>0</v>
      </c>
      <c r="E106" s="194">
        <f>RCAP1!R119</f>
        <v>0</v>
      </c>
      <c r="F106" s="194">
        <f>EXPOL1!P119</f>
        <v>0</v>
      </c>
      <c r="G106" s="53">
        <f>EXPOL2!E125</f>
        <v>0</v>
      </c>
      <c r="H106" s="194">
        <f>EXPOL3!S119</f>
        <v>0</v>
      </c>
    </row>
    <row r="107" spans="1:8" x14ac:dyDescent="0.15">
      <c r="A107" s="193">
        <f>RCAP1!B120</f>
        <v>0</v>
      </c>
      <c r="B107" s="193">
        <f>RCAP1!C120</f>
        <v>0</v>
      </c>
      <c r="C107" s="194">
        <f>RCAP1!H120</f>
        <v>0</v>
      </c>
      <c r="D107" s="194">
        <f>RCAP1!M120</f>
        <v>0</v>
      </c>
      <c r="E107" s="194">
        <f>RCAP1!R120</f>
        <v>0</v>
      </c>
      <c r="F107" s="194">
        <f>EXPOL1!P120</f>
        <v>0</v>
      </c>
      <c r="G107" s="53">
        <f>EXPOL2!E126</f>
        <v>0</v>
      </c>
      <c r="H107" s="194">
        <f>EXPOL3!S120</f>
        <v>0</v>
      </c>
    </row>
    <row r="108" spans="1:8" x14ac:dyDescent="0.15">
      <c r="A108" s="193">
        <f>RCAP1!B121</f>
        <v>0</v>
      </c>
      <c r="B108" s="193">
        <f>RCAP1!C121</f>
        <v>0</v>
      </c>
      <c r="C108" s="194">
        <f>RCAP1!H121</f>
        <v>0</v>
      </c>
      <c r="D108" s="194">
        <f>RCAP1!M121</f>
        <v>0</v>
      </c>
      <c r="E108" s="194">
        <f>RCAP1!R121</f>
        <v>0</v>
      </c>
      <c r="F108" s="194">
        <f>EXPOL1!P121</f>
        <v>0</v>
      </c>
      <c r="G108" s="53">
        <f>EXPOL2!E127</f>
        <v>0</v>
      </c>
      <c r="H108" s="194">
        <f>EXPOL3!S121</f>
        <v>0</v>
      </c>
    </row>
    <row r="109" spans="1:8" x14ac:dyDescent="0.15">
      <c r="A109" s="193">
        <f>RCAP1!B122</f>
        <v>0</v>
      </c>
      <c r="B109" s="193">
        <f>RCAP1!C122</f>
        <v>0</v>
      </c>
      <c r="C109" s="194">
        <f>RCAP1!H122</f>
        <v>0</v>
      </c>
      <c r="D109" s="194">
        <f>RCAP1!M122</f>
        <v>0</v>
      </c>
      <c r="E109" s="194">
        <f>RCAP1!R122</f>
        <v>0</v>
      </c>
      <c r="F109" s="194">
        <f>EXPOL1!P122</f>
        <v>0</v>
      </c>
      <c r="G109" s="53">
        <f>EXPOL2!E128</f>
        <v>0</v>
      </c>
      <c r="H109" s="194">
        <f>EXPOL3!S122</f>
        <v>0</v>
      </c>
    </row>
    <row r="110" spans="1:8" x14ac:dyDescent="0.15">
      <c r="A110" s="193">
        <f>RCAP1!B123</f>
        <v>0</v>
      </c>
      <c r="B110" s="193">
        <f>RCAP1!C123</f>
        <v>0</v>
      </c>
      <c r="C110" s="194">
        <f>RCAP1!H123</f>
        <v>0</v>
      </c>
      <c r="D110" s="194">
        <f>RCAP1!M123</f>
        <v>0</v>
      </c>
      <c r="E110" s="194">
        <f>RCAP1!R123</f>
        <v>0</v>
      </c>
      <c r="F110" s="194">
        <f>EXPOL1!P123</f>
        <v>0</v>
      </c>
      <c r="G110" s="53">
        <f>EXPOL2!E129</f>
        <v>0</v>
      </c>
      <c r="H110" s="194">
        <f>EXPOL3!S123</f>
        <v>0</v>
      </c>
    </row>
    <row r="111" spans="1:8" x14ac:dyDescent="0.15">
      <c r="A111" s="193">
        <f>RCAP1!B124</f>
        <v>0</v>
      </c>
      <c r="B111" s="193">
        <f>RCAP1!C124</f>
        <v>0</v>
      </c>
      <c r="C111" s="194">
        <f>RCAP1!H124</f>
        <v>0</v>
      </c>
      <c r="D111" s="194">
        <f>RCAP1!M124</f>
        <v>0</v>
      </c>
      <c r="E111" s="194">
        <f>RCAP1!R124</f>
        <v>0</v>
      </c>
      <c r="F111" s="194">
        <f>EXPOL1!P124</f>
        <v>0</v>
      </c>
      <c r="G111" s="53">
        <f>EXPOL2!E130</f>
        <v>0</v>
      </c>
      <c r="H111" s="194">
        <f>EXPOL3!S124</f>
        <v>0</v>
      </c>
    </row>
    <row r="112" spans="1:8" x14ac:dyDescent="0.15">
      <c r="A112" s="193">
        <f>RCAP1!B125</f>
        <v>0</v>
      </c>
      <c r="B112" s="193">
        <f>RCAP1!C125</f>
        <v>0</v>
      </c>
      <c r="C112" s="194">
        <f>RCAP1!H125</f>
        <v>0</v>
      </c>
      <c r="D112" s="194">
        <f>RCAP1!M125</f>
        <v>0</v>
      </c>
      <c r="E112" s="194">
        <f>RCAP1!R125</f>
        <v>0</v>
      </c>
      <c r="F112" s="194">
        <f>EXPOL1!P125</f>
        <v>0</v>
      </c>
      <c r="G112" s="53">
        <f>EXPOL2!E131</f>
        <v>0</v>
      </c>
      <c r="H112" s="194">
        <f>EXPOL3!S125</f>
        <v>0</v>
      </c>
    </row>
    <row r="113" spans="1:8" x14ac:dyDescent="0.15">
      <c r="A113" s="193">
        <f>RCAP1!B126</f>
        <v>0</v>
      </c>
      <c r="B113" s="193">
        <f>RCAP1!C126</f>
        <v>0</v>
      </c>
      <c r="C113" s="194">
        <f>RCAP1!H126</f>
        <v>0</v>
      </c>
      <c r="D113" s="194">
        <f>RCAP1!M126</f>
        <v>0</v>
      </c>
      <c r="E113" s="194">
        <f>RCAP1!R126</f>
        <v>0</v>
      </c>
      <c r="F113" s="194">
        <f>EXPOL1!P126</f>
        <v>0</v>
      </c>
      <c r="G113" s="53">
        <f>EXPOL2!E132</f>
        <v>0</v>
      </c>
      <c r="H113" s="194">
        <f>EXPOL3!S126</f>
        <v>0</v>
      </c>
    </row>
    <row r="114" spans="1:8" x14ac:dyDescent="0.15">
      <c r="A114" s="193">
        <f>RCAP1!B127</f>
        <v>0</v>
      </c>
      <c r="B114" s="193">
        <f>RCAP1!C127</f>
        <v>0</v>
      </c>
      <c r="C114" s="194">
        <f>RCAP1!H127</f>
        <v>0</v>
      </c>
      <c r="D114" s="194">
        <f>RCAP1!M127</f>
        <v>0</v>
      </c>
      <c r="E114" s="194">
        <f>RCAP1!R127</f>
        <v>0</v>
      </c>
      <c r="F114" s="194">
        <f>EXPOL1!P127</f>
        <v>0</v>
      </c>
      <c r="G114" s="53">
        <f>EXPOL2!E133</f>
        <v>0</v>
      </c>
      <c r="H114" s="194">
        <f>EXPOL3!S127</f>
        <v>0</v>
      </c>
    </row>
    <row r="115" spans="1:8" x14ac:dyDescent="0.15">
      <c r="A115" s="193">
        <f>RCAP1!B128</f>
        <v>0</v>
      </c>
      <c r="B115" s="193">
        <f>RCAP1!C128</f>
        <v>0</v>
      </c>
      <c r="C115" s="194">
        <f>RCAP1!H128</f>
        <v>0</v>
      </c>
      <c r="D115" s="194">
        <f>RCAP1!M128</f>
        <v>0</v>
      </c>
      <c r="E115" s="194">
        <f>RCAP1!R128</f>
        <v>0</v>
      </c>
      <c r="F115" s="194">
        <f>EXPOL1!P128</f>
        <v>0</v>
      </c>
      <c r="G115" s="53">
        <f>EXPOL2!E134</f>
        <v>0</v>
      </c>
      <c r="H115" s="194">
        <f>EXPOL3!S128</f>
        <v>0</v>
      </c>
    </row>
    <row r="116" spans="1:8" x14ac:dyDescent="0.15">
      <c r="A116" s="193">
        <f>RCAP1!B129</f>
        <v>0</v>
      </c>
      <c r="B116" s="193">
        <f>RCAP1!C129</f>
        <v>0</v>
      </c>
      <c r="C116" s="194">
        <f>RCAP1!H129</f>
        <v>0</v>
      </c>
      <c r="D116" s="194">
        <f>RCAP1!M129</f>
        <v>0</v>
      </c>
      <c r="E116" s="194">
        <f>RCAP1!R129</f>
        <v>0</v>
      </c>
      <c r="F116" s="194">
        <f>EXPOL1!P129</f>
        <v>0</v>
      </c>
      <c r="G116" s="53">
        <f>EXPOL2!E135</f>
        <v>0</v>
      </c>
      <c r="H116" s="194">
        <f>EXPOL3!S129</f>
        <v>0</v>
      </c>
    </row>
    <row r="117" spans="1:8" x14ac:dyDescent="0.15">
      <c r="A117" s="193">
        <f>RCAP1!B130</f>
        <v>0</v>
      </c>
      <c r="B117" s="193">
        <f>RCAP1!C130</f>
        <v>0</v>
      </c>
      <c r="C117" s="194">
        <f>RCAP1!H130</f>
        <v>0</v>
      </c>
      <c r="D117" s="194">
        <f>RCAP1!M130</f>
        <v>0</v>
      </c>
      <c r="E117" s="194">
        <f>RCAP1!R130</f>
        <v>0</v>
      </c>
      <c r="F117" s="194">
        <f>EXPOL1!P130</f>
        <v>0</v>
      </c>
      <c r="G117" s="53">
        <f>EXPOL2!E136</f>
        <v>0</v>
      </c>
      <c r="H117" s="194">
        <f>EXPOL3!S130</f>
        <v>0</v>
      </c>
    </row>
    <row r="118" spans="1:8" x14ac:dyDescent="0.15">
      <c r="A118" s="193">
        <f>RCAP1!B131</f>
        <v>0</v>
      </c>
      <c r="B118" s="193">
        <f>RCAP1!C131</f>
        <v>0</v>
      </c>
      <c r="C118" s="194">
        <f>RCAP1!H131</f>
        <v>0</v>
      </c>
      <c r="D118" s="194">
        <f>RCAP1!M131</f>
        <v>0</v>
      </c>
      <c r="E118" s="194">
        <f>RCAP1!R131</f>
        <v>0</v>
      </c>
      <c r="F118" s="194">
        <f>EXPOL1!P131</f>
        <v>0</v>
      </c>
      <c r="G118" s="53">
        <f>EXPOL2!E137</f>
        <v>0</v>
      </c>
      <c r="H118" s="194">
        <f>EXPOL3!S131</f>
        <v>0</v>
      </c>
    </row>
    <row r="119" spans="1:8" x14ac:dyDescent="0.15">
      <c r="A119" s="193">
        <f>RCAP1!B132</f>
        <v>0</v>
      </c>
      <c r="B119" s="193">
        <f>RCAP1!C132</f>
        <v>0</v>
      </c>
      <c r="C119" s="194">
        <f>RCAP1!H132</f>
        <v>0</v>
      </c>
      <c r="D119" s="194">
        <f>RCAP1!M132</f>
        <v>0</v>
      </c>
      <c r="E119" s="194">
        <f>RCAP1!R132</f>
        <v>0</v>
      </c>
      <c r="F119" s="194">
        <f>EXPOL1!P132</f>
        <v>0</v>
      </c>
      <c r="G119" s="53">
        <f>EXPOL2!E138</f>
        <v>0</v>
      </c>
      <c r="H119" s="194">
        <f>EXPOL3!S132</f>
        <v>0</v>
      </c>
    </row>
    <row r="120" spans="1:8" x14ac:dyDescent="0.15">
      <c r="A120" s="193">
        <f>RCAP1!B133</f>
        <v>0</v>
      </c>
      <c r="B120" s="193">
        <f>RCAP1!C133</f>
        <v>0</v>
      </c>
      <c r="C120" s="194">
        <f>RCAP1!H133</f>
        <v>0</v>
      </c>
      <c r="D120" s="194">
        <f>RCAP1!M133</f>
        <v>0</v>
      </c>
      <c r="E120" s="194">
        <f>RCAP1!R133</f>
        <v>0</v>
      </c>
      <c r="F120" s="194">
        <f>EXPOL1!P133</f>
        <v>0</v>
      </c>
      <c r="G120" s="53">
        <f>EXPOL2!E139</f>
        <v>0</v>
      </c>
      <c r="H120" s="194">
        <f>EXPOL3!S133</f>
        <v>0</v>
      </c>
    </row>
    <row r="121" spans="1:8" x14ac:dyDescent="0.15">
      <c r="A121" s="193">
        <f>RCAP1!B134</f>
        <v>0</v>
      </c>
      <c r="B121" s="193">
        <f>RCAP1!C134</f>
        <v>0</v>
      </c>
      <c r="C121" s="194">
        <f>RCAP1!H134</f>
        <v>0</v>
      </c>
      <c r="D121" s="194">
        <f>RCAP1!M134</f>
        <v>0</v>
      </c>
      <c r="E121" s="194">
        <f>RCAP1!R134</f>
        <v>0</v>
      </c>
      <c r="F121" s="194">
        <f>EXPOL1!P134</f>
        <v>0</v>
      </c>
      <c r="G121" s="53">
        <f>EXPOL2!E140</f>
        <v>0</v>
      </c>
      <c r="H121" s="194">
        <f>EXPOL3!S134</f>
        <v>0</v>
      </c>
    </row>
    <row r="122" spans="1:8" x14ac:dyDescent="0.15">
      <c r="A122" s="193">
        <f>RCAP1!B135</f>
        <v>0</v>
      </c>
      <c r="B122" s="193">
        <f>RCAP1!C135</f>
        <v>0</v>
      </c>
      <c r="C122" s="194">
        <f>RCAP1!H135</f>
        <v>0</v>
      </c>
      <c r="D122" s="194">
        <f>RCAP1!M135</f>
        <v>0</v>
      </c>
      <c r="E122" s="194">
        <f>RCAP1!R135</f>
        <v>0</v>
      </c>
      <c r="F122" s="194">
        <f>EXPOL1!P135</f>
        <v>0</v>
      </c>
      <c r="G122" s="53">
        <f>EXPOL2!E141</f>
        <v>0</v>
      </c>
      <c r="H122" s="194">
        <f>EXPOL3!S135</f>
        <v>0</v>
      </c>
    </row>
    <row r="123" spans="1:8" x14ac:dyDescent="0.15">
      <c r="A123" s="193">
        <f>RCAP1!B136</f>
        <v>0</v>
      </c>
      <c r="B123" s="193">
        <f>RCAP1!C136</f>
        <v>0</v>
      </c>
      <c r="C123" s="194">
        <f>RCAP1!H136</f>
        <v>0</v>
      </c>
      <c r="D123" s="194">
        <f>RCAP1!M136</f>
        <v>0</v>
      </c>
      <c r="E123" s="194">
        <f>RCAP1!R136</f>
        <v>0</v>
      </c>
      <c r="F123" s="194">
        <f>EXPOL1!P136</f>
        <v>0</v>
      </c>
      <c r="G123" s="53">
        <f>EXPOL2!E142</f>
        <v>0</v>
      </c>
      <c r="H123" s="194">
        <f>EXPOL3!S136</f>
        <v>0</v>
      </c>
    </row>
    <row r="124" spans="1:8" x14ac:dyDescent="0.15">
      <c r="A124" s="193">
        <f>RCAP1!B137</f>
        <v>0</v>
      </c>
      <c r="B124" s="193">
        <f>RCAP1!C137</f>
        <v>0</v>
      </c>
      <c r="C124" s="194">
        <f>RCAP1!H137</f>
        <v>0</v>
      </c>
      <c r="D124" s="194">
        <f>RCAP1!M137</f>
        <v>0</v>
      </c>
      <c r="E124" s="194">
        <f>RCAP1!R137</f>
        <v>0</v>
      </c>
      <c r="F124" s="194">
        <f>EXPOL1!P137</f>
        <v>0</v>
      </c>
      <c r="G124" s="53">
        <f>EXPOL2!E143</f>
        <v>0</v>
      </c>
      <c r="H124" s="194">
        <f>EXPOL3!S137</f>
        <v>0</v>
      </c>
    </row>
    <row r="125" spans="1:8" x14ac:dyDescent="0.15">
      <c r="A125" s="193">
        <f>RCAP1!B138</f>
        <v>0</v>
      </c>
      <c r="B125" s="193">
        <f>RCAP1!C138</f>
        <v>0</v>
      </c>
      <c r="C125" s="194">
        <f>RCAP1!H138</f>
        <v>0</v>
      </c>
      <c r="D125" s="194">
        <f>RCAP1!M138</f>
        <v>0</v>
      </c>
      <c r="E125" s="194">
        <f>RCAP1!R138</f>
        <v>0</v>
      </c>
      <c r="F125" s="194">
        <f>EXPOL1!P138</f>
        <v>0</v>
      </c>
      <c r="G125" s="53">
        <f>EXPOL2!E144</f>
        <v>0</v>
      </c>
      <c r="H125" s="194">
        <f>EXPOL3!S138</f>
        <v>0</v>
      </c>
    </row>
    <row r="126" spans="1:8" x14ac:dyDescent="0.15">
      <c r="A126" s="193">
        <f>RCAP1!B139</f>
        <v>0</v>
      </c>
      <c r="B126" s="193">
        <f>RCAP1!C139</f>
        <v>0</v>
      </c>
      <c r="C126" s="194">
        <f>RCAP1!H139</f>
        <v>0</v>
      </c>
      <c r="D126" s="194">
        <f>RCAP1!M139</f>
        <v>0</v>
      </c>
      <c r="E126" s="194">
        <f>RCAP1!R139</f>
        <v>0</v>
      </c>
      <c r="F126" s="194">
        <f>EXPOL1!P139</f>
        <v>0</v>
      </c>
      <c r="G126" s="53">
        <f>EXPOL2!E145</f>
        <v>0</v>
      </c>
      <c r="H126" s="194">
        <f>EXPOL3!S139</f>
        <v>0</v>
      </c>
    </row>
    <row r="127" spans="1:8" x14ac:dyDescent="0.15">
      <c r="A127" s="193">
        <f>RCAP1!B140</f>
        <v>0</v>
      </c>
      <c r="B127" s="193">
        <f>RCAP1!C140</f>
        <v>0</v>
      </c>
      <c r="C127" s="194">
        <f>RCAP1!H140</f>
        <v>0</v>
      </c>
      <c r="D127" s="194">
        <f>RCAP1!M140</f>
        <v>0</v>
      </c>
      <c r="E127" s="194">
        <f>RCAP1!R140</f>
        <v>0</v>
      </c>
      <c r="F127" s="194">
        <f>EXPOL1!P140</f>
        <v>0</v>
      </c>
      <c r="G127" s="53">
        <f>EXPOL2!E146</f>
        <v>0</v>
      </c>
      <c r="H127" s="194">
        <f>EXPOL3!S140</f>
        <v>0</v>
      </c>
    </row>
    <row r="128" spans="1:8" x14ac:dyDescent="0.15">
      <c r="A128" s="193">
        <f>RCAP1!B141</f>
        <v>0</v>
      </c>
      <c r="B128" s="193">
        <f>RCAP1!C141</f>
        <v>0</v>
      </c>
      <c r="C128" s="194">
        <f>RCAP1!H141</f>
        <v>0</v>
      </c>
      <c r="D128" s="194">
        <f>RCAP1!M141</f>
        <v>0</v>
      </c>
      <c r="E128" s="194">
        <f>RCAP1!R141</f>
        <v>0</v>
      </c>
      <c r="F128" s="194">
        <f>EXPOL1!P141</f>
        <v>0</v>
      </c>
      <c r="G128" s="53">
        <f>EXPOL2!E147</f>
        <v>0</v>
      </c>
      <c r="H128" s="194">
        <f>EXPOL3!S141</f>
        <v>0</v>
      </c>
    </row>
    <row r="129" spans="1:8" x14ac:dyDescent="0.15">
      <c r="A129" s="193">
        <f>RCAP1!B142</f>
        <v>0</v>
      </c>
      <c r="B129" s="193">
        <f>RCAP1!C142</f>
        <v>0</v>
      </c>
      <c r="C129" s="194">
        <f>RCAP1!H142</f>
        <v>0</v>
      </c>
      <c r="D129" s="194">
        <f>RCAP1!M142</f>
        <v>0</v>
      </c>
      <c r="E129" s="194">
        <f>RCAP1!R142</f>
        <v>0</v>
      </c>
      <c r="F129" s="194">
        <f>EXPOL1!P142</f>
        <v>0</v>
      </c>
      <c r="G129" s="53">
        <f>EXPOL2!E148</f>
        <v>0</v>
      </c>
      <c r="H129" s="194">
        <f>EXPOL3!S142</f>
        <v>0</v>
      </c>
    </row>
    <row r="130" spans="1:8" x14ac:dyDescent="0.15">
      <c r="A130" s="193">
        <f>RCAP1!B143</f>
        <v>0</v>
      </c>
      <c r="B130" s="193">
        <f>RCAP1!C143</f>
        <v>0</v>
      </c>
      <c r="C130" s="194">
        <f>RCAP1!H143</f>
        <v>0</v>
      </c>
      <c r="D130" s="194">
        <f>RCAP1!M143</f>
        <v>0</v>
      </c>
      <c r="E130" s="194">
        <f>RCAP1!R143</f>
        <v>0</v>
      </c>
      <c r="F130" s="194">
        <f>EXPOL1!P143</f>
        <v>0</v>
      </c>
      <c r="G130" s="53">
        <f>EXPOL2!E149</f>
        <v>0</v>
      </c>
      <c r="H130" s="194">
        <f>EXPOL3!S143</f>
        <v>0</v>
      </c>
    </row>
    <row r="131" spans="1:8" x14ac:dyDescent="0.15">
      <c r="A131" s="193">
        <f>RCAP1!B144</f>
        <v>0</v>
      </c>
      <c r="B131" s="193">
        <f>RCAP1!C144</f>
        <v>0</v>
      </c>
      <c r="C131" s="194">
        <f>RCAP1!H144</f>
        <v>0</v>
      </c>
      <c r="D131" s="194">
        <f>RCAP1!M144</f>
        <v>0</v>
      </c>
      <c r="E131" s="194">
        <f>RCAP1!R144</f>
        <v>0</v>
      </c>
      <c r="F131" s="194">
        <f>EXPOL1!P144</f>
        <v>0</v>
      </c>
      <c r="G131" s="53">
        <f>EXPOL2!E150</f>
        <v>0</v>
      </c>
      <c r="H131" s="194">
        <f>EXPOL3!S144</f>
        <v>0</v>
      </c>
    </row>
    <row r="132" spans="1:8" x14ac:dyDescent="0.15">
      <c r="A132" s="193">
        <f>RCAP1!B145</f>
        <v>0</v>
      </c>
      <c r="B132" s="193">
        <f>RCAP1!C145</f>
        <v>0</v>
      </c>
      <c r="C132" s="194">
        <f>RCAP1!H145</f>
        <v>0</v>
      </c>
      <c r="D132" s="194">
        <f>RCAP1!M145</f>
        <v>0</v>
      </c>
      <c r="E132" s="194">
        <f>RCAP1!R145</f>
        <v>0</v>
      </c>
      <c r="F132" s="194">
        <f>EXPOL1!P145</f>
        <v>0</v>
      </c>
      <c r="G132" s="53">
        <f>EXPOL2!E151</f>
        <v>0</v>
      </c>
      <c r="H132" s="194">
        <f>EXPOL3!S145</f>
        <v>0</v>
      </c>
    </row>
    <row r="133" spans="1:8" x14ac:dyDescent="0.15">
      <c r="A133" s="193">
        <f>RCAP1!B146</f>
        <v>0</v>
      </c>
      <c r="B133" s="193">
        <f>RCAP1!C146</f>
        <v>0</v>
      </c>
      <c r="C133" s="194">
        <f>RCAP1!H146</f>
        <v>0</v>
      </c>
      <c r="D133" s="194">
        <f>RCAP1!M146</f>
        <v>0</v>
      </c>
      <c r="E133" s="194">
        <f>RCAP1!R146</f>
        <v>0</v>
      </c>
      <c r="F133" s="194">
        <f>EXPOL1!P146</f>
        <v>0</v>
      </c>
      <c r="G133" s="53">
        <f>EXPOL2!E152</f>
        <v>0</v>
      </c>
      <c r="H133" s="194">
        <f>EXPOL3!S146</f>
        <v>0</v>
      </c>
    </row>
    <row r="134" spans="1:8" x14ac:dyDescent="0.15">
      <c r="A134" s="193">
        <f>RCAP1!B147</f>
        <v>0</v>
      </c>
      <c r="B134" s="193">
        <f>RCAP1!C147</f>
        <v>0</v>
      </c>
      <c r="C134" s="194">
        <f>RCAP1!H147</f>
        <v>0</v>
      </c>
      <c r="D134" s="194">
        <f>RCAP1!M147</f>
        <v>0</v>
      </c>
      <c r="E134" s="194">
        <f>RCAP1!R147</f>
        <v>0</v>
      </c>
      <c r="F134" s="194">
        <f>EXPOL1!P147</f>
        <v>0</v>
      </c>
      <c r="G134" s="53">
        <f>EXPOL2!E153</f>
        <v>0</v>
      </c>
      <c r="H134" s="194">
        <f>EXPOL3!S147</f>
        <v>0</v>
      </c>
    </row>
    <row r="135" spans="1:8" x14ac:dyDescent="0.15">
      <c r="A135" s="193">
        <f>RCAP1!B148</f>
        <v>0</v>
      </c>
      <c r="B135" s="193">
        <f>RCAP1!C148</f>
        <v>0</v>
      </c>
      <c r="C135" s="194">
        <f>RCAP1!H148</f>
        <v>0</v>
      </c>
      <c r="D135" s="194">
        <f>RCAP1!M148</f>
        <v>0</v>
      </c>
      <c r="E135" s="194">
        <f>RCAP1!R148</f>
        <v>0</v>
      </c>
      <c r="F135" s="194">
        <f>EXPOL1!P148</f>
        <v>0</v>
      </c>
      <c r="G135" s="53">
        <f>EXPOL2!E154</f>
        <v>0</v>
      </c>
      <c r="H135" s="194">
        <f>EXPOL3!S148</f>
        <v>0</v>
      </c>
    </row>
    <row r="136" spans="1:8" x14ac:dyDescent="0.15">
      <c r="A136" s="193">
        <f>RCAP1!B149</f>
        <v>0</v>
      </c>
      <c r="B136" s="193">
        <f>RCAP1!C149</f>
        <v>0</v>
      </c>
      <c r="C136" s="194">
        <f>RCAP1!H149</f>
        <v>0</v>
      </c>
      <c r="D136" s="194">
        <f>RCAP1!M149</f>
        <v>0</v>
      </c>
      <c r="E136" s="194">
        <f>RCAP1!R149</f>
        <v>0</v>
      </c>
      <c r="F136" s="194">
        <f>EXPOL1!P149</f>
        <v>0</v>
      </c>
      <c r="G136" s="53">
        <f>EXPOL2!E155</f>
        <v>0</v>
      </c>
      <c r="H136" s="194">
        <f>EXPOL3!S149</f>
        <v>0</v>
      </c>
    </row>
    <row r="137" spans="1:8" x14ac:dyDescent="0.15">
      <c r="A137" s="193">
        <f>RCAP1!B150</f>
        <v>0</v>
      </c>
      <c r="B137" s="193">
        <f>RCAP1!C150</f>
        <v>0</v>
      </c>
      <c r="C137" s="194">
        <f>RCAP1!H150</f>
        <v>0</v>
      </c>
      <c r="D137" s="194">
        <f>RCAP1!M150</f>
        <v>0</v>
      </c>
      <c r="E137" s="194">
        <f>RCAP1!R150</f>
        <v>0</v>
      </c>
      <c r="F137" s="194">
        <f>EXPOL1!P150</f>
        <v>0</v>
      </c>
      <c r="G137" s="53">
        <f>EXPOL2!E156</f>
        <v>0</v>
      </c>
      <c r="H137" s="194">
        <f>EXPOL3!S150</f>
        <v>0</v>
      </c>
    </row>
    <row r="138" spans="1:8" x14ac:dyDescent="0.15">
      <c r="A138" s="193">
        <f>RCAP1!B151</f>
        <v>0</v>
      </c>
      <c r="B138" s="193">
        <f>RCAP1!C151</f>
        <v>0</v>
      </c>
      <c r="C138" s="194">
        <f>RCAP1!H151</f>
        <v>0</v>
      </c>
      <c r="D138" s="194">
        <f>RCAP1!M151</f>
        <v>0</v>
      </c>
      <c r="E138" s="194">
        <f>RCAP1!R151</f>
        <v>0</v>
      </c>
      <c r="F138" s="194">
        <f>EXPOL1!P151</f>
        <v>0</v>
      </c>
      <c r="G138" s="53">
        <f>EXPOL2!E157</f>
        <v>0</v>
      </c>
      <c r="H138" s="194">
        <f>EXPOL3!S151</f>
        <v>0</v>
      </c>
    </row>
    <row r="139" spans="1:8" x14ac:dyDescent="0.15">
      <c r="A139" s="193">
        <f>RCAP1!B152</f>
        <v>0</v>
      </c>
      <c r="B139" s="193">
        <f>RCAP1!C152</f>
        <v>0</v>
      </c>
      <c r="C139" s="194">
        <f>RCAP1!H152</f>
        <v>0</v>
      </c>
      <c r="D139" s="194">
        <f>RCAP1!M152</f>
        <v>0</v>
      </c>
      <c r="E139" s="194">
        <f>RCAP1!R152</f>
        <v>0</v>
      </c>
      <c r="F139" s="194">
        <f>EXPOL1!P152</f>
        <v>0</v>
      </c>
      <c r="G139" s="53">
        <f>EXPOL2!E158</f>
        <v>0</v>
      </c>
      <c r="H139" s="194">
        <f>EXPOL3!S152</f>
        <v>0</v>
      </c>
    </row>
    <row r="140" spans="1:8" x14ac:dyDescent="0.15">
      <c r="A140" s="193">
        <f>RCAP1!B153</f>
        <v>0</v>
      </c>
      <c r="B140" s="193">
        <f>RCAP1!C153</f>
        <v>0</v>
      </c>
      <c r="C140" s="194">
        <f>RCAP1!H153</f>
        <v>0</v>
      </c>
      <c r="D140" s="194">
        <f>RCAP1!M153</f>
        <v>0</v>
      </c>
      <c r="E140" s="194">
        <f>RCAP1!R153</f>
        <v>0</v>
      </c>
      <c r="F140" s="194">
        <f>EXPOL1!P153</f>
        <v>0</v>
      </c>
      <c r="G140" s="53">
        <f>EXPOL2!E159</f>
        <v>0</v>
      </c>
      <c r="H140" s="194">
        <f>EXPOL3!S153</f>
        <v>0</v>
      </c>
    </row>
    <row r="141" spans="1:8" x14ac:dyDescent="0.15">
      <c r="A141" s="193">
        <f>RCAP1!B154</f>
        <v>0</v>
      </c>
      <c r="B141" s="193">
        <f>RCAP1!C154</f>
        <v>0</v>
      </c>
      <c r="C141" s="194">
        <f>RCAP1!H154</f>
        <v>0</v>
      </c>
      <c r="D141" s="194">
        <f>RCAP1!M154</f>
        <v>0</v>
      </c>
      <c r="E141" s="194">
        <f>RCAP1!R154</f>
        <v>0</v>
      </c>
      <c r="F141" s="194">
        <f>EXPOL1!P154</f>
        <v>0</v>
      </c>
      <c r="G141" s="53">
        <f>EXPOL2!E160</f>
        <v>0</v>
      </c>
      <c r="H141" s="194">
        <f>EXPOL3!S154</f>
        <v>0</v>
      </c>
    </row>
    <row r="142" spans="1:8" x14ac:dyDescent="0.15">
      <c r="A142" s="193">
        <f>RCAP1!B155</f>
        <v>0</v>
      </c>
      <c r="B142" s="193">
        <f>RCAP1!C155</f>
        <v>0</v>
      </c>
      <c r="C142" s="194">
        <f>RCAP1!H155</f>
        <v>0</v>
      </c>
      <c r="D142" s="194">
        <f>RCAP1!M155</f>
        <v>0</v>
      </c>
      <c r="E142" s="194">
        <f>RCAP1!R155</f>
        <v>0</v>
      </c>
      <c r="F142" s="194">
        <f>EXPOL1!P155</f>
        <v>0</v>
      </c>
      <c r="G142" s="53">
        <f>EXPOL2!E161</f>
        <v>0</v>
      </c>
      <c r="H142" s="194">
        <f>EXPOL3!S155</f>
        <v>0</v>
      </c>
    </row>
    <row r="143" spans="1:8" x14ac:dyDescent="0.15">
      <c r="A143" s="193">
        <f>RCAP1!B156</f>
        <v>0</v>
      </c>
      <c r="B143" s="193">
        <f>RCAP1!C156</f>
        <v>0</v>
      </c>
      <c r="C143" s="194">
        <f>RCAP1!H156</f>
        <v>0</v>
      </c>
      <c r="D143" s="194">
        <f>RCAP1!M156</f>
        <v>0</v>
      </c>
      <c r="E143" s="194">
        <f>RCAP1!R156</f>
        <v>0</v>
      </c>
      <c r="F143" s="194">
        <f>EXPOL1!P156</f>
        <v>0</v>
      </c>
      <c r="G143" s="53">
        <f>EXPOL2!E162</f>
        <v>0</v>
      </c>
      <c r="H143" s="194">
        <f>EXPOL3!S156</f>
        <v>0</v>
      </c>
    </row>
    <row r="144" spans="1:8" x14ac:dyDescent="0.15">
      <c r="A144" s="193">
        <f>RCAP1!B157</f>
        <v>0</v>
      </c>
      <c r="B144" s="193">
        <f>RCAP1!C157</f>
        <v>0</v>
      </c>
      <c r="C144" s="194">
        <f>RCAP1!H157</f>
        <v>0</v>
      </c>
      <c r="D144" s="194">
        <f>RCAP1!M157</f>
        <v>0</v>
      </c>
      <c r="E144" s="194">
        <f>RCAP1!R157</f>
        <v>0</v>
      </c>
      <c r="F144" s="194">
        <f>EXPOL1!P157</f>
        <v>0</v>
      </c>
      <c r="G144" s="53">
        <f>EXPOL2!E163</f>
        <v>0</v>
      </c>
      <c r="H144" s="194">
        <f>EXPOL3!S157</f>
        <v>0</v>
      </c>
    </row>
    <row r="145" spans="1:8" x14ac:dyDescent="0.15">
      <c r="A145" s="193">
        <f>RCAP1!B158</f>
        <v>0</v>
      </c>
      <c r="B145" s="193">
        <f>RCAP1!C158</f>
        <v>0</v>
      </c>
      <c r="C145" s="194">
        <f>RCAP1!H158</f>
        <v>0</v>
      </c>
      <c r="D145" s="194">
        <f>RCAP1!M158</f>
        <v>0</v>
      </c>
      <c r="E145" s="194">
        <f>RCAP1!R158</f>
        <v>0</v>
      </c>
      <c r="F145" s="194">
        <f>EXPOL1!P158</f>
        <v>0</v>
      </c>
      <c r="G145" s="53">
        <f>EXPOL2!E164</f>
        <v>0</v>
      </c>
      <c r="H145" s="194">
        <f>EXPOL3!S158</f>
        <v>0</v>
      </c>
    </row>
    <row r="146" spans="1:8" x14ac:dyDescent="0.15">
      <c r="A146" s="193">
        <f>RCAP1!B159</f>
        <v>0</v>
      </c>
      <c r="B146" s="193">
        <f>RCAP1!C159</f>
        <v>0</v>
      </c>
      <c r="C146" s="194">
        <f>RCAP1!H159</f>
        <v>0</v>
      </c>
      <c r="D146" s="194">
        <f>RCAP1!M159</f>
        <v>0</v>
      </c>
      <c r="E146" s="194">
        <f>RCAP1!R159</f>
        <v>0</v>
      </c>
      <c r="F146" s="194">
        <f>EXPOL1!P159</f>
        <v>0</v>
      </c>
      <c r="G146" s="53">
        <f>EXPOL2!E165</f>
        <v>0</v>
      </c>
      <c r="H146" s="194">
        <f>EXPOL3!S159</f>
        <v>0</v>
      </c>
    </row>
    <row r="147" spans="1:8" x14ac:dyDescent="0.15">
      <c r="A147" s="193">
        <f>RCAP1!B160</f>
        <v>0</v>
      </c>
      <c r="B147" s="193">
        <f>RCAP1!C160</f>
        <v>0</v>
      </c>
      <c r="C147" s="194">
        <f>RCAP1!H160</f>
        <v>0</v>
      </c>
      <c r="D147" s="194">
        <f>RCAP1!M160</f>
        <v>0</v>
      </c>
      <c r="E147" s="194">
        <f>RCAP1!R160</f>
        <v>0</v>
      </c>
      <c r="F147" s="194">
        <f>EXPOL1!P160</f>
        <v>0</v>
      </c>
      <c r="G147" s="53">
        <f>EXPOL2!E166</f>
        <v>0</v>
      </c>
      <c r="H147" s="194">
        <f>EXPOL3!S160</f>
        <v>0</v>
      </c>
    </row>
    <row r="148" spans="1:8" x14ac:dyDescent="0.15">
      <c r="A148" s="193">
        <f>RCAP1!B161</f>
        <v>0</v>
      </c>
      <c r="B148" s="193">
        <f>RCAP1!C161</f>
        <v>0</v>
      </c>
      <c r="C148" s="194">
        <f>RCAP1!H161</f>
        <v>0</v>
      </c>
      <c r="D148" s="194">
        <f>RCAP1!M161</f>
        <v>0</v>
      </c>
      <c r="E148" s="194">
        <f>RCAP1!R161</f>
        <v>0</v>
      </c>
      <c r="F148" s="194">
        <f>EXPOL1!P161</f>
        <v>0</v>
      </c>
      <c r="G148" s="53">
        <f>EXPOL2!E167</f>
        <v>0</v>
      </c>
      <c r="H148" s="194">
        <f>EXPOL3!S161</f>
        <v>0</v>
      </c>
    </row>
    <row r="149" spans="1:8" x14ac:dyDescent="0.15">
      <c r="A149" s="193">
        <f>RCAP1!B162</f>
        <v>0</v>
      </c>
      <c r="B149" s="193">
        <f>RCAP1!C162</f>
        <v>0</v>
      </c>
      <c r="C149" s="194">
        <f>RCAP1!H162</f>
        <v>0</v>
      </c>
      <c r="D149" s="194">
        <f>RCAP1!M162</f>
        <v>0</v>
      </c>
      <c r="E149" s="194">
        <f>RCAP1!R162</f>
        <v>0</v>
      </c>
      <c r="F149" s="194">
        <f>EXPOL1!P162</f>
        <v>0</v>
      </c>
      <c r="G149" s="53">
        <f>EXPOL2!E168</f>
        <v>0</v>
      </c>
      <c r="H149" s="194">
        <f>EXPOL3!S162</f>
        <v>0</v>
      </c>
    </row>
    <row r="150" spans="1:8" x14ac:dyDescent="0.15">
      <c r="A150" s="193">
        <f>RCAP1!B163</f>
        <v>0</v>
      </c>
      <c r="B150" s="193">
        <f>RCAP1!C163</f>
        <v>0</v>
      </c>
      <c r="C150" s="194">
        <f>RCAP1!H163</f>
        <v>0</v>
      </c>
      <c r="D150" s="194">
        <f>RCAP1!M163</f>
        <v>0</v>
      </c>
      <c r="E150" s="194">
        <f>RCAP1!R163</f>
        <v>0</v>
      </c>
      <c r="F150" s="194">
        <f>EXPOL1!P163</f>
        <v>0</v>
      </c>
      <c r="G150" s="53">
        <f>EXPOL2!E169</f>
        <v>0</v>
      </c>
      <c r="H150" s="194">
        <f>EXPOL3!S163</f>
        <v>0</v>
      </c>
    </row>
    <row r="151" spans="1:8" x14ac:dyDescent="0.15">
      <c r="A151" s="193">
        <f>RCAP1!B164</f>
        <v>0</v>
      </c>
      <c r="B151" s="193">
        <f>RCAP1!C164</f>
        <v>0</v>
      </c>
      <c r="C151" s="194">
        <f>RCAP1!H164</f>
        <v>0</v>
      </c>
      <c r="D151" s="194">
        <f>RCAP1!M164</f>
        <v>0</v>
      </c>
      <c r="E151" s="194">
        <f>RCAP1!R164</f>
        <v>0</v>
      </c>
      <c r="F151" s="194">
        <f>EXPOL1!P164</f>
        <v>0</v>
      </c>
      <c r="G151" s="53">
        <f>EXPOL2!E170</f>
        <v>0</v>
      </c>
      <c r="H151" s="194">
        <f>EXPOL3!S164</f>
        <v>0</v>
      </c>
    </row>
    <row r="152" spans="1:8" x14ac:dyDescent="0.15">
      <c r="A152" s="193">
        <f>RCAP1!B165</f>
        <v>0</v>
      </c>
      <c r="B152" s="193">
        <f>RCAP1!C165</f>
        <v>0</v>
      </c>
      <c r="C152" s="194">
        <f>RCAP1!H165</f>
        <v>0</v>
      </c>
      <c r="D152" s="194">
        <f>RCAP1!M165</f>
        <v>0</v>
      </c>
      <c r="E152" s="194">
        <f>RCAP1!R165</f>
        <v>0</v>
      </c>
      <c r="F152" s="194">
        <f>EXPOL1!P165</f>
        <v>0</v>
      </c>
      <c r="G152" s="53">
        <f>EXPOL2!E171</f>
        <v>0</v>
      </c>
      <c r="H152" s="194">
        <f>EXPOL3!S165</f>
        <v>0</v>
      </c>
    </row>
    <row r="153" spans="1:8" x14ac:dyDescent="0.15">
      <c r="A153" s="193">
        <f>RCAP1!B166</f>
        <v>0</v>
      </c>
      <c r="B153" s="193">
        <f>RCAP1!C166</f>
        <v>0</v>
      </c>
      <c r="C153" s="194">
        <f>RCAP1!H166</f>
        <v>0</v>
      </c>
      <c r="D153" s="194">
        <f>RCAP1!M166</f>
        <v>0</v>
      </c>
      <c r="E153" s="194">
        <f>RCAP1!R166</f>
        <v>0</v>
      </c>
      <c r="F153" s="194">
        <f>EXPOL1!P166</f>
        <v>0</v>
      </c>
      <c r="G153" s="53">
        <f>EXPOL2!E172</f>
        <v>0</v>
      </c>
      <c r="H153" s="194">
        <f>EXPOL3!S166</f>
        <v>0</v>
      </c>
    </row>
    <row r="154" spans="1:8" x14ac:dyDescent="0.15">
      <c r="A154" s="193">
        <f>RCAP1!B167</f>
        <v>0</v>
      </c>
      <c r="B154" s="193">
        <f>RCAP1!C167</f>
        <v>0</v>
      </c>
      <c r="C154" s="194">
        <f>RCAP1!H167</f>
        <v>0</v>
      </c>
      <c r="D154" s="194">
        <f>RCAP1!M167</f>
        <v>0</v>
      </c>
      <c r="E154" s="194">
        <f>RCAP1!R167</f>
        <v>0</v>
      </c>
      <c r="F154" s="194">
        <f>EXPOL1!P167</f>
        <v>0</v>
      </c>
      <c r="G154" s="53">
        <f>EXPOL2!E173</f>
        <v>0</v>
      </c>
      <c r="H154" s="194">
        <f>EXPOL3!S167</f>
        <v>0</v>
      </c>
    </row>
    <row r="155" spans="1:8" x14ac:dyDescent="0.15">
      <c r="A155" s="193">
        <f>RCAP1!B168</f>
        <v>0</v>
      </c>
      <c r="B155" s="193">
        <f>RCAP1!C168</f>
        <v>0</v>
      </c>
      <c r="C155" s="194">
        <f>RCAP1!H168</f>
        <v>0</v>
      </c>
      <c r="D155" s="194">
        <f>RCAP1!M168</f>
        <v>0</v>
      </c>
      <c r="E155" s="194">
        <f>RCAP1!R168</f>
        <v>0</v>
      </c>
      <c r="F155" s="194">
        <f>EXPOL1!P168</f>
        <v>0</v>
      </c>
      <c r="G155" s="53">
        <f>EXPOL2!E174</f>
        <v>0</v>
      </c>
      <c r="H155" s="194">
        <f>EXPOL3!S168</f>
        <v>0</v>
      </c>
    </row>
    <row r="156" spans="1:8" x14ac:dyDescent="0.15">
      <c r="A156" s="193">
        <f>RCAP1!B169</f>
        <v>0</v>
      </c>
      <c r="B156" s="193">
        <f>RCAP1!C169</f>
        <v>0</v>
      </c>
      <c r="C156" s="194">
        <f>RCAP1!H169</f>
        <v>0</v>
      </c>
      <c r="D156" s="194">
        <f>RCAP1!M169</f>
        <v>0</v>
      </c>
      <c r="E156" s="194">
        <f>RCAP1!R169</f>
        <v>0</v>
      </c>
      <c r="F156" s="194">
        <f>EXPOL1!P169</f>
        <v>0</v>
      </c>
      <c r="G156" s="53">
        <f>EXPOL2!E175</f>
        <v>0</v>
      </c>
      <c r="H156" s="194">
        <f>EXPOL3!S169</f>
        <v>0</v>
      </c>
    </row>
    <row r="157" spans="1:8" x14ac:dyDescent="0.15">
      <c r="A157" s="193">
        <f>RCAP1!B170</f>
        <v>0</v>
      </c>
      <c r="B157" s="193">
        <f>RCAP1!C170</f>
        <v>0</v>
      </c>
      <c r="C157" s="194">
        <f>RCAP1!H170</f>
        <v>0</v>
      </c>
      <c r="D157" s="194">
        <f>RCAP1!M170</f>
        <v>0</v>
      </c>
      <c r="E157" s="194">
        <f>RCAP1!R170</f>
        <v>0</v>
      </c>
      <c r="F157" s="194">
        <f>EXPOL1!P170</f>
        <v>0</v>
      </c>
      <c r="G157" s="53">
        <f>EXPOL2!E176</f>
        <v>0</v>
      </c>
      <c r="H157" s="194">
        <f>EXPOL3!S170</f>
        <v>0</v>
      </c>
    </row>
    <row r="158" spans="1:8" x14ac:dyDescent="0.15">
      <c r="A158" s="193">
        <f>RCAP1!B171</f>
        <v>0</v>
      </c>
      <c r="B158" s="193">
        <f>RCAP1!C171</f>
        <v>0</v>
      </c>
      <c r="C158" s="194">
        <f>RCAP1!H171</f>
        <v>0</v>
      </c>
      <c r="D158" s="194">
        <f>RCAP1!M171</f>
        <v>0</v>
      </c>
      <c r="E158" s="194">
        <f>RCAP1!R171</f>
        <v>0</v>
      </c>
      <c r="F158" s="194">
        <f>EXPOL1!P171</f>
        <v>0</v>
      </c>
      <c r="G158" s="53">
        <f>EXPOL2!E177</f>
        <v>0</v>
      </c>
      <c r="H158" s="194">
        <f>EXPOL3!S171</f>
        <v>0</v>
      </c>
    </row>
    <row r="159" spans="1:8" x14ac:dyDescent="0.15">
      <c r="A159" s="193">
        <f>RCAP1!B172</f>
        <v>0</v>
      </c>
      <c r="B159" s="193">
        <f>RCAP1!C172</f>
        <v>0</v>
      </c>
      <c r="C159" s="194">
        <f>RCAP1!H172</f>
        <v>0</v>
      </c>
      <c r="D159" s="194">
        <f>RCAP1!M172</f>
        <v>0</v>
      </c>
      <c r="E159" s="194">
        <f>RCAP1!R172</f>
        <v>0</v>
      </c>
      <c r="F159" s="194">
        <f>EXPOL1!P172</f>
        <v>0</v>
      </c>
      <c r="G159" s="53">
        <f>EXPOL2!E178</f>
        <v>0</v>
      </c>
      <c r="H159" s="194">
        <f>EXPOL3!S172</f>
        <v>0</v>
      </c>
    </row>
    <row r="160" spans="1:8" x14ac:dyDescent="0.15">
      <c r="A160" s="193">
        <f>RCAP1!B173</f>
        <v>0</v>
      </c>
      <c r="B160" s="193">
        <f>RCAP1!C173</f>
        <v>0</v>
      </c>
      <c r="C160" s="194">
        <f>RCAP1!H173</f>
        <v>0</v>
      </c>
      <c r="D160" s="194">
        <f>RCAP1!M173</f>
        <v>0</v>
      </c>
      <c r="E160" s="194">
        <f>RCAP1!R173</f>
        <v>0</v>
      </c>
      <c r="F160" s="194">
        <f>EXPOL1!P173</f>
        <v>0</v>
      </c>
      <c r="G160" s="53">
        <f>EXPOL2!E179</f>
        <v>0</v>
      </c>
      <c r="H160" s="194">
        <f>EXPOL3!S173</f>
        <v>0</v>
      </c>
    </row>
    <row r="161" spans="1:8" x14ac:dyDescent="0.15">
      <c r="A161" s="193">
        <f>RCAP1!B174</f>
        <v>0</v>
      </c>
      <c r="B161" s="193">
        <f>RCAP1!C174</f>
        <v>0</v>
      </c>
      <c r="C161" s="194">
        <f>RCAP1!H174</f>
        <v>0</v>
      </c>
      <c r="D161" s="194">
        <f>RCAP1!M174</f>
        <v>0</v>
      </c>
      <c r="E161" s="194">
        <f>RCAP1!R174</f>
        <v>0</v>
      </c>
      <c r="F161" s="194">
        <f>EXPOL1!P174</f>
        <v>0</v>
      </c>
      <c r="G161" s="53">
        <f>EXPOL2!E180</f>
        <v>0</v>
      </c>
      <c r="H161" s="194">
        <f>EXPOL3!S174</f>
        <v>0</v>
      </c>
    </row>
    <row r="162" spans="1:8" x14ac:dyDescent="0.15">
      <c r="A162" s="193">
        <f>RCAP1!B175</f>
        <v>0</v>
      </c>
      <c r="B162" s="193">
        <f>RCAP1!C175</f>
        <v>0</v>
      </c>
      <c r="C162" s="194">
        <f>RCAP1!H175</f>
        <v>0</v>
      </c>
      <c r="D162" s="194">
        <f>RCAP1!M175</f>
        <v>0</v>
      </c>
      <c r="E162" s="194">
        <f>RCAP1!R175</f>
        <v>0</v>
      </c>
      <c r="F162" s="194">
        <f>EXPOL1!P175</f>
        <v>0</v>
      </c>
      <c r="G162" s="53">
        <f>EXPOL2!E181</f>
        <v>0</v>
      </c>
      <c r="H162" s="194">
        <f>EXPOL3!S175</f>
        <v>0</v>
      </c>
    </row>
    <row r="163" spans="1:8" x14ac:dyDescent="0.15">
      <c r="A163" s="193">
        <f>RCAP1!B176</f>
        <v>0</v>
      </c>
      <c r="B163" s="193">
        <f>RCAP1!C176</f>
        <v>0</v>
      </c>
      <c r="C163" s="194">
        <f>RCAP1!H176</f>
        <v>0</v>
      </c>
      <c r="D163" s="194">
        <f>RCAP1!M176</f>
        <v>0</v>
      </c>
      <c r="E163" s="194">
        <f>RCAP1!R176</f>
        <v>0</v>
      </c>
      <c r="F163" s="194">
        <f>EXPOL1!P176</f>
        <v>0</v>
      </c>
      <c r="G163" s="53">
        <f>EXPOL2!E182</f>
        <v>0</v>
      </c>
      <c r="H163" s="194">
        <f>EXPOL3!S176</f>
        <v>0</v>
      </c>
    </row>
    <row r="164" spans="1:8" x14ac:dyDescent="0.15">
      <c r="A164" s="193">
        <f>RCAP1!B177</f>
        <v>0</v>
      </c>
      <c r="B164" s="193">
        <f>RCAP1!C177</f>
        <v>0</v>
      </c>
      <c r="C164" s="194">
        <f>RCAP1!H177</f>
        <v>0</v>
      </c>
      <c r="D164" s="194">
        <f>RCAP1!M177</f>
        <v>0</v>
      </c>
      <c r="E164" s="194">
        <f>RCAP1!R177</f>
        <v>0</v>
      </c>
      <c r="F164" s="194">
        <f>EXPOL1!P177</f>
        <v>0</v>
      </c>
      <c r="G164" s="53">
        <f>EXPOL2!E183</f>
        <v>0</v>
      </c>
      <c r="H164" s="194">
        <f>EXPOL3!S177</f>
        <v>0</v>
      </c>
    </row>
    <row r="165" spans="1:8" x14ac:dyDescent="0.15">
      <c r="A165" s="193">
        <f>RCAP1!B178</f>
        <v>0</v>
      </c>
      <c r="B165" s="193">
        <f>RCAP1!C178</f>
        <v>0</v>
      </c>
      <c r="C165" s="194">
        <f>RCAP1!H178</f>
        <v>0</v>
      </c>
      <c r="D165" s="194">
        <f>RCAP1!M178</f>
        <v>0</v>
      </c>
      <c r="E165" s="194">
        <f>RCAP1!R178</f>
        <v>0</v>
      </c>
      <c r="F165" s="194">
        <f>EXPOL1!P178</f>
        <v>0</v>
      </c>
      <c r="G165" s="53">
        <f>EXPOL2!E184</f>
        <v>0</v>
      </c>
      <c r="H165" s="194">
        <f>EXPOL3!S178</f>
        <v>0</v>
      </c>
    </row>
    <row r="166" spans="1:8" x14ac:dyDescent="0.15">
      <c r="A166" s="193">
        <f>RCAP1!B179</f>
        <v>0</v>
      </c>
      <c r="B166" s="193">
        <f>RCAP1!C179</f>
        <v>0</v>
      </c>
      <c r="C166" s="194">
        <f>RCAP1!H179</f>
        <v>0</v>
      </c>
      <c r="D166" s="194">
        <f>RCAP1!M179</f>
        <v>0</v>
      </c>
      <c r="E166" s="194">
        <f>RCAP1!R179</f>
        <v>0</v>
      </c>
      <c r="F166" s="194">
        <f>EXPOL1!P179</f>
        <v>0</v>
      </c>
      <c r="G166" s="53">
        <f>EXPOL2!E185</f>
        <v>0</v>
      </c>
      <c r="H166" s="194">
        <f>EXPOL3!S179</f>
        <v>0</v>
      </c>
    </row>
    <row r="167" spans="1:8" x14ac:dyDescent="0.15">
      <c r="A167" s="193">
        <f>RCAP1!B180</f>
        <v>0</v>
      </c>
      <c r="B167" s="193">
        <f>RCAP1!C180</f>
        <v>0</v>
      </c>
      <c r="C167" s="194">
        <f>RCAP1!H180</f>
        <v>0</v>
      </c>
      <c r="D167" s="194">
        <f>RCAP1!M180</f>
        <v>0</v>
      </c>
      <c r="E167" s="194">
        <f>RCAP1!R180</f>
        <v>0</v>
      </c>
      <c r="F167" s="194">
        <f>EXPOL1!P180</f>
        <v>0</v>
      </c>
      <c r="G167" s="53">
        <f>EXPOL2!E186</f>
        <v>0</v>
      </c>
      <c r="H167" s="194">
        <f>EXPOL3!S180</f>
        <v>0</v>
      </c>
    </row>
    <row r="168" spans="1:8" x14ac:dyDescent="0.15">
      <c r="A168" s="193">
        <f>RCAP1!B181</f>
        <v>0</v>
      </c>
      <c r="B168" s="193">
        <f>RCAP1!C181</f>
        <v>0</v>
      </c>
      <c r="C168" s="194">
        <f>RCAP1!H181</f>
        <v>0</v>
      </c>
      <c r="D168" s="194">
        <f>RCAP1!M181</f>
        <v>0</v>
      </c>
      <c r="E168" s="194">
        <f>RCAP1!R181</f>
        <v>0</v>
      </c>
      <c r="F168" s="194">
        <f>EXPOL1!P181</f>
        <v>0</v>
      </c>
      <c r="G168" s="53">
        <f>EXPOL2!E187</f>
        <v>0</v>
      </c>
      <c r="H168" s="194">
        <f>EXPOL3!S181</f>
        <v>0</v>
      </c>
    </row>
    <row r="169" spans="1:8" x14ac:dyDescent="0.15">
      <c r="A169" s="193">
        <f>RCAP1!B182</f>
        <v>0</v>
      </c>
      <c r="B169" s="193">
        <f>RCAP1!C182</f>
        <v>0</v>
      </c>
      <c r="C169" s="194">
        <f>RCAP1!H182</f>
        <v>0</v>
      </c>
      <c r="D169" s="194">
        <f>RCAP1!M182</f>
        <v>0</v>
      </c>
      <c r="E169" s="194">
        <f>RCAP1!R182</f>
        <v>0</v>
      </c>
      <c r="F169" s="194">
        <f>EXPOL1!P182</f>
        <v>0</v>
      </c>
      <c r="G169" s="53">
        <f>EXPOL2!E188</f>
        <v>0</v>
      </c>
      <c r="H169" s="194">
        <f>EXPOL3!S182</f>
        <v>0</v>
      </c>
    </row>
    <row r="170" spans="1:8" x14ac:dyDescent="0.15">
      <c r="A170" s="193">
        <f>RCAP1!B183</f>
        <v>0</v>
      </c>
      <c r="B170" s="193">
        <f>RCAP1!C183</f>
        <v>0</v>
      </c>
      <c r="C170" s="194">
        <f>RCAP1!H183</f>
        <v>0</v>
      </c>
      <c r="D170" s="194">
        <f>RCAP1!M183</f>
        <v>0</v>
      </c>
      <c r="E170" s="194">
        <f>RCAP1!R183</f>
        <v>0</v>
      </c>
      <c r="F170" s="194">
        <f>EXPOL1!P183</f>
        <v>0</v>
      </c>
      <c r="G170" s="53">
        <f>EXPOL2!E189</f>
        <v>0</v>
      </c>
      <c r="H170" s="194">
        <f>EXPOL3!S183</f>
        <v>0</v>
      </c>
    </row>
    <row r="171" spans="1:8" x14ac:dyDescent="0.15">
      <c r="A171" s="193">
        <f>RCAP1!B184</f>
        <v>0</v>
      </c>
      <c r="B171" s="193">
        <f>RCAP1!C184</f>
        <v>0</v>
      </c>
      <c r="C171" s="194">
        <f>RCAP1!H184</f>
        <v>0</v>
      </c>
      <c r="D171" s="194">
        <f>RCAP1!M184</f>
        <v>0</v>
      </c>
      <c r="E171" s="194">
        <f>RCAP1!R184</f>
        <v>0</v>
      </c>
      <c r="F171" s="194">
        <f>EXPOL1!P184</f>
        <v>0</v>
      </c>
      <c r="G171" s="53">
        <f>EXPOL2!E190</f>
        <v>0</v>
      </c>
      <c r="H171" s="194">
        <f>EXPOL3!S184</f>
        <v>0</v>
      </c>
    </row>
    <row r="172" spans="1:8" x14ac:dyDescent="0.15">
      <c r="A172" s="193">
        <f>RCAP1!B185</f>
        <v>0</v>
      </c>
      <c r="B172" s="193">
        <f>RCAP1!C185</f>
        <v>0</v>
      </c>
      <c r="C172" s="194">
        <f>RCAP1!H185</f>
        <v>0</v>
      </c>
      <c r="D172" s="194">
        <f>RCAP1!M185</f>
        <v>0</v>
      </c>
      <c r="E172" s="194">
        <f>RCAP1!R185</f>
        <v>0</v>
      </c>
      <c r="F172" s="194">
        <f>EXPOL1!P185</f>
        <v>0</v>
      </c>
      <c r="G172" s="53">
        <f>EXPOL2!E191</f>
        <v>0</v>
      </c>
      <c r="H172" s="194">
        <f>EXPOL3!S185</f>
        <v>0</v>
      </c>
    </row>
    <row r="173" spans="1:8" x14ac:dyDescent="0.15">
      <c r="A173" s="193">
        <f>RCAP1!B186</f>
        <v>0</v>
      </c>
      <c r="B173" s="193">
        <f>RCAP1!C186</f>
        <v>0</v>
      </c>
      <c r="C173" s="194">
        <f>RCAP1!H186</f>
        <v>0</v>
      </c>
      <c r="D173" s="194">
        <f>RCAP1!M186</f>
        <v>0</v>
      </c>
      <c r="E173" s="194">
        <f>RCAP1!R186</f>
        <v>0</v>
      </c>
      <c r="F173" s="194">
        <f>EXPOL1!P186</f>
        <v>0</v>
      </c>
      <c r="G173" s="53">
        <f>EXPOL2!E192</f>
        <v>0</v>
      </c>
      <c r="H173" s="194">
        <f>EXPOL3!S186</f>
        <v>0</v>
      </c>
    </row>
    <row r="174" spans="1:8" x14ac:dyDescent="0.15">
      <c r="A174" s="193">
        <f>RCAP1!B187</f>
        <v>0</v>
      </c>
      <c r="B174" s="193">
        <f>RCAP1!C187</f>
        <v>0</v>
      </c>
      <c r="C174" s="194">
        <f>RCAP1!H187</f>
        <v>0</v>
      </c>
      <c r="D174" s="194">
        <f>RCAP1!M187</f>
        <v>0</v>
      </c>
      <c r="E174" s="194">
        <f>RCAP1!R187</f>
        <v>0</v>
      </c>
      <c r="F174" s="194">
        <f>EXPOL1!P187</f>
        <v>0</v>
      </c>
      <c r="G174" s="53">
        <f>EXPOL2!E193</f>
        <v>0</v>
      </c>
      <c r="H174" s="194">
        <f>EXPOL3!S187</f>
        <v>0</v>
      </c>
    </row>
    <row r="175" spans="1:8" x14ac:dyDescent="0.15">
      <c r="A175" s="193">
        <f>RCAP1!B188</f>
        <v>0</v>
      </c>
      <c r="B175" s="193">
        <f>RCAP1!C188</f>
        <v>0</v>
      </c>
      <c r="C175" s="194">
        <f>RCAP1!H188</f>
        <v>0</v>
      </c>
      <c r="D175" s="194">
        <f>RCAP1!M188</f>
        <v>0</v>
      </c>
      <c r="E175" s="194">
        <f>RCAP1!R188</f>
        <v>0</v>
      </c>
      <c r="F175" s="194">
        <f>EXPOL1!P188</f>
        <v>0</v>
      </c>
      <c r="G175" s="53">
        <f>EXPOL2!E194</f>
        <v>0</v>
      </c>
      <c r="H175" s="194">
        <f>EXPOL3!S188</f>
        <v>0</v>
      </c>
    </row>
    <row r="176" spans="1:8" x14ac:dyDescent="0.15">
      <c r="A176" s="193">
        <f>RCAP1!B189</f>
        <v>0</v>
      </c>
      <c r="B176" s="193">
        <f>RCAP1!C189</f>
        <v>0</v>
      </c>
      <c r="C176" s="194">
        <f>RCAP1!H189</f>
        <v>0</v>
      </c>
      <c r="D176" s="194">
        <f>RCAP1!M189</f>
        <v>0</v>
      </c>
      <c r="E176" s="194">
        <f>RCAP1!R189</f>
        <v>0</v>
      </c>
      <c r="F176" s="194">
        <f>EXPOL1!P189</f>
        <v>0</v>
      </c>
      <c r="G176" s="53">
        <f>EXPOL2!E195</f>
        <v>0</v>
      </c>
      <c r="H176" s="194">
        <f>EXPOL3!S189</f>
        <v>0</v>
      </c>
    </row>
    <row r="177" spans="1:8" x14ac:dyDescent="0.15">
      <c r="A177" s="193">
        <f>RCAP1!B190</f>
        <v>0</v>
      </c>
      <c r="B177" s="193">
        <f>RCAP1!C190</f>
        <v>0</v>
      </c>
      <c r="C177" s="194">
        <f>RCAP1!H190</f>
        <v>0</v>
      </c>
      <c r="D177" s="194">
        <f>RCAP1!M190</f>
        <v>0</v>
      </c>
      <c r="E177" s="194">
        <f>RCAP1!R190</f>
        <v>0</v>
      </c>
      <c r="F177" s="194">
        <f>EXPOL1!P190</f>
        <v>0</v>
      </c>
      <c r="G177" s="53">
        <f>EXPOL2!E196</f>
        <v>0</v>
      </c>
      <c r="H177" s="194">
        <f>EXPOL3!S190</f>
        <v>0</v>
      </c>
    </row>
    <row r="178" spans="1:8" x14ac:dyDescent="0.15">
      <c r="A178" s="193">
        <f>RCAP1!B191</f>
        <v>0</v>
      </c>
      <c r="B178" s="193">
        <f>RCAP1!C191</f>
        <v>0</v>
      </c>
      <c r="C178" s="194">
        <f>RCAP1!H191</f>
        <v>0</v>
      </c>
      <c r="D178" s="194">
        <f>RCAP1!M191</f>
        <v>0</v>
      </c>
      <c r="E178" s="194">
        <f>RCAP1!R191</f>
        <v>0</v>
      </c>
      <c r="F178" s="194">
        <f>EXPOL1!P191</f>
        <v>0</v>
      </c>
      <c r="G178" s="53">
        <f>EXPOL2!E197</f>
        <v>0</v>
      </c>
      <c r="H178" s="194">
        <f>EXPOL3!S191</f>
        <v>0</v>
      </c>
    </row>
    <row r="179" spans="1:8" x14ac:dyDescent="0.15">
      <c r="A179" s="193">
        <f>RCAP1!B192</f>
        <v>0</v>
      </c>
      <c r="B179" s="193">
        <f>RCAP1!C192</f>
        <v>0</v>
      </c>
      <c r="C179" s="194">
        <f>RCAP1!H192</f>
        <v>0</v>
      </c>
      <c r="D179" s="194">
        <f>RCAP1!M192</f>
        <v>0</v>
      </c>
      <c r="E179" s="194">
        <f>RCAP1!R192</f>
        <v>0</v>
      </c>
      <c r="F179" s="194">
        <f>EXPOL1!P192</f>
        <v>0</v>
      </c>
      <c r="G179" s="53">
        <f>EXPOL2!E198</f>
        <v>0</v>
      </c>
      <c r="H179" s="194">
        <f>EXPOL3!S192</f>
        <v>0</v>
      </c>
    </row>
    <row r="180" spans="1:8" x14ac:dyDescent="0.15">
      <c r="A180" s="193">
        <f>RCAP1!B193</f>
        <v>0</v>
      </c>
      <c r="B180" s="193">
        <f>RCAP1!C193</f>
        <v>0</v>
      </c>
      <c r="C180" s="194">
        <f>RCAP1!H193</f>
        <v>0</v>
      </c>
      <c r="D180" s="194">
        <f>RCAP1!M193</f>
        <v>0</v>
      </c>
      <c r="E180" s="194">
        <f>RCAP1!R193</f>
        <v>0</v>
      </c>
      <c r="F180" s="194">
        <f>EXPOL1!P193</f>
        <v>0</v>
      </c>
      <c r="G180" s="53">
        <f>EXPOL2!E199</f>
        <v>0</v>
      </c>
      <c r="H180" s="194">
        <f>EXPOL3!S193</f>
        <v>0</v>
      </c>
    </row>
    <row r="181" spans="1:8" x14ac:dyDescent="0.15">
      <c r="A181" s="193">
        <f>RCAP1!B194</f>
        <v>0</v>
      </c>
      <c r="B181" s="193">
        <f>RCAP1!C194</f>
        <v>0</v>
      </c>
      <c r="C181" s="194">
        <f>RCAP1!H194</f>
        <v>0</v>
      </c>
      <c r="D181" s="194">
        <f>RCAP1!M194</f>
        <v>0</v>
      </c>
      <c r="E181" s="194">
        <f>RCAP1!R194</f>
        <v>0</v>
      </c>
      <c r="F181" s="194">
        <f>EXPOL1!P194</f>
        <v>0</v>
      </c>
      <c r="G181" s="53">
        <f>EXPOL2!E200</f>
        <v>0</v>
      </c>
      <c r="H181" s="194">
        <f>EXPOL3!S194</f>
        <v>0</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RCAP1</vt:lpstr>
      <vt:lpstr>EXPOL1</vt:lpstr>
      <vt:lpstr>EXPOL2</vt:lpstr>
      <vt:lpstr>EXPOL3</vt:lpstr>
      <vt:lpstr>IND</vt:lpstr>
      <vt:lpstr>GLOB</vt:lpstr>
      <vt:lpstr>FUSION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 Rolland</dc:creator>
  <cp:lastModifiedBy>Jacques Houdoin</cp:lastModifiedBy>
  <cp:lastPrinted>2023-02-01T14:35:42Z</cp:lastPrinted>
  <dcterms:created xsi:type="dcterms:W3CDTF">2005-09-04T11:37:06Z</dcterms:created>
  <dcterms:modified xsi:type="dcterms:W3CDTF">2025-06-10T09:55:11Z</dcterms:modified>
</cp:coreProperties>
</file>